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8220" activeTab="2"/>
  </bookViews>
  <sheets>
    <sheet name="Correspondance espèces" sheetId="2" r:id="rId1"/>
    <sheet name="Original" sheetId="1" r:id="rId2"/>
    <sheet name="Retravaillé EH" sheetId="3" r:id="rId3"/>
  </sheets>
  <definedNames>
    <definedName name="_xlnm._FilterDatabase" localSheetId="2" hidden="1">'Retravaillé EH'!$A$13:$X$152</definedName>
  </definedNames>
  <calcPr calcId="125725"/>
</workbook>
</file>

<file path=xl/calcChain.xml><?xml version="1.0" encoding="utf-8"?>
<calcChain xmlns="http://schemas.openxmlformats.org/spreadsheetml/2006/main">
  <c r="V15" i="3"/>
  <c r="U15"/>
  <c r="U16" l="1"/>
  <c r="V16" s="1"/>
  <c r="U17"/>
  <c r="V17" s="1"/>
  <c r="U18"/>
  <c r="V18" s="1"/>
  <c r="U19"/>
  <c r="V19" s="1"/>
  <c r="U21"/>
  <c r="V21" s="1"/>
  <c r="U22"/>
  <c r="V22" s="1"/>
  <c r="U23"/>
  <c r="V23" s="1"/>
  <c r="U24"/>
  <c r="V24" s="1"/>
  <c r="U25"/>
  <c r="V25" s="1"/>
  <c r="U26"/>
  <c r="V26" s="1"/>
  <c r="U27"/>
  <c r="V27" s="1"/>
  <c r="U28"/>
  <c r="V28" s="1"/>
  <c r="U29"/>
  <c r="V29" s="1"/>
  <c r="U30"/>
  <c r="V30" s="1"/>
  <c r="U31"/>
  <c r="V31" s="1"/>
  <c r="U32"/>
  <c r="V32" s="1"/>
  <c r="U33"/>
  <c r="V33" s="1"/>
  <c r="U35"/>
  <c r="V35" s="1"/>
  <c r="U36"/>
  <c r="V36" s="1"/>
  <c r="U37"/>
  <c r="V37" s="1"/>
  <c r="U38"/>
  <c r="V38" s="1"/>
  <c r="U39"/>
  <c r="V39" s="1"/>
  <c r="U40"/>
  <c r="V40" s="1"/>
  <c r="U41"/>
  <c r="V41" s="1"/>
  <c r="U42"/>
  <c r="V42" s="1"/>
  <c r="U43"/>
  <c r="V43" s="1"/>
  <c r="U44"/>
  <c r="V44" s="1"/>
  <c r="U45"/>
  <c r="V45" s="1"/>
  <c r="U46"/>
  <c r="V46" s="1"/>
  <c r="U47"/>
  <c r="V47" s="1"/>
  <c r="U48"/>
  <c r="V48" s="1"/>
  <c r="U49"/>
  <c r="V49" s="1"/>
  <c r="U50"/>
  <c r="V50" s="1"/>
  <c r="U51"/>
  <c r="V51" s="1"/>
  <c r="U52"/>
  <c r="V52" s="1"/>
  <c r="U53"/>
  <c r="V53" s="1"/>
  <c r="U54"/>
  <c r="V54" s="1"/>
  <c r="U55"/>
  <c r="V55" s="1"/>
  <c r="U56"/>
  <c r="V56" s="1"/>
  <c r="U57"/>
  <c r="V57" s="1"/>
  <c r="U58"/>
  <c r="V58" s="1"/>
  <c r="U59"/>
  <c r="V59" s="1"/>
  <c r="U60"/>
  <c r="V60" s="1"/>
  <c r="U61"/>
  <c r="V61" s="1"/>
  <c r="U62"/>
  <c r="V62" s="1"/>
  <c r="U63"/>
  <c r="V63" s="1"/>
  <c r="U64"/>
  <c r="V64" s="1"/>
  <c r="U65"/>
  <c r="V65" s="1"/>
  <c r="U66"/>
  <c r="V66" s="1"/>
  <c r="U67"/>
  <c r="V67" s="1"/>
  <c r="U70"/>
  <c r="V70" s="1"/>
  <c r="U69"/>
  <c r="V69" s="1"/>
  <c r="U68"/>
  <c r="V68" s="1"/>
  <c r="U71"/>
  <c r="V71" s="1"/>
  <c r="U72"/>
  <c r="V72" s="1"/>
  <c r="U73"/>
  <c r="V73" s="1"/>
  <c r="U74"/>
  <c r="V74" s="1"/>
  <c r="U75"/>
  <c r="V75" s="1"/>
  <c r="U76"/>
  <c r="V76" s="1"/>
  <c r="U77"/>
  <c r="V77" s="1"/>
  <c r="U79"/>
  <c r="V79" s="1"/>
  <c r="U80"/>
  <c r="V80" s="1"/>
  <c r="U81"/>
  <c r="V81" s="1"/>
  <c r="U82"/>
  <c r="V82" s="1"/>
  <c r="U85"/>
  <c r="V85" s="1"/>
  <c r="U86"/>
  <c r="V86" s="1"/>
  <c r="U84"/>
  <c r="V84" s="1"/>
  <c r="U87"/>
  <c r="V87" s="1"/>
  <c r="U88"/>
  <c r="V88" s="1"/>
  <c r="U89"/>
  <c r="V89" s="1"/>
  <c r="U90"/>
  <c r="V90" s="1"/>
  <c r="U91"/>
  <c r="V91" s="1"/>
  <c r="U92"/>
  <c r="V92" s="1"/>
  <c r="U93"/>
  <c r="V93" s="1"/>
  <c r="U94"/>
  <c r="V94" s="1"/>
  <c r="U95"/>
  <c r="V95" s="1"/>
  <c r="U96"/>
  <c r="V96" s="1"/>
  <c r="U97"/>
  <c r="V97" s="1"/>
  <c r="U98"/>
  <c r="V98" s="1"/>
  <c r="U99"/>
  <c r="V99" s="1"/>
  <c r="U100"/>
  <c r="V100" s="1"/>
  <c r="U101"/>
  <c r="V101" s="1"/>
  <c r="U102"/>
  <c r="V102" s="1"/>
  <c r="U103"/>
  <c r="V103" s="1"/>
  <c r="U104"/>
  <c r="V104" s="1"/>
  <c r="U105"/>
  <c r="V105" s="1"/>
  <c r="U106"/>
  <c r="V106" s="1"/>
  <c r="U107"/>
  <c r="V107" s="1"/>
  <c r="U108"/>
  <c r="V108" s="1"/>
  <c r="U109"/>
  <c r="V109" s="1"/>
  <c r="U110"/>
  <c r="V110" s="1"/>
  <c r="U111"/>
  <c r="V111" s="1"/>
  <c r="U112"/>
  <c r="V112" s="1"/>
  <c r="U113"/>
  <c r="V113" s="1"/>
  <c r="U114"/>
  <c r="V114" s="1"/>
  <c r="U115"/>
  <c r="V115" s="1"/>
  <c r="U116"/>
  <c r="V116" s="1"/>
  <c r="U117"/>
  <c r="V117" s="1"/>
  <c r="U118"/>
  <c r="V118" s="1"/>
  <c r="U119"/>
  <c r="V119" s="1"/>
  <c r="U120"/>
  <c r="V120" s="1"/>
  <c r="U121"/>
  <c r="V121" s="1"/>
  <c r="U122"/>
  <c r="V122" s="1"/>
  <c r="U123"/>
  <c r="V123" s="1"/>
  <c r="U124"/>
  <c r="V124" s="1"/>
  <c r="U125"/>
  <c r="V125" s="1"/>
  <c r="U126"/>
  <c r="V126" s="1"/>
  <c r="U127"/>
  <c r="V127" s="1"/>
  <c r="U128"/>
  <c r="V128" s="1"/>
  <c r="U129"/>
  <c r="V129" s="1"/>
  <c r="U130"/>
  <c r="V130" s="1"/>
  <c r="U131"/>
  <c r="V131" s="1"/>
  <c r="U132"/>
  <c r="V132" s="1"/>
  <c r="U133"/>
  <c r="V133" s="1"/>
  <c r="U134"/>
  <c r="V134" s="1"/>
  <c r="U135"/>
  <c r="V135" s="1"/>
  <c r="U136"/>
  <c r="V136" s="1"/>
  <c r="U137"/>
  <c r="V137" s="1"/>
  <c r="U138"/>
  <c r="V138" s="1"/>
  <c r="U139"/>
  <c r="V139" s="1"/>
  <c r="U140"/>
  <c r="V140" s="1"/>
  <c r="U141"/>
  <c r="V141" s="1"/>
  <c r="U142"/>
  <c r="V142" s="1"/>
  <c r="U143"/>
  <c r="V143" s="1"/>
  <c r="U144"/>
  <c r="V144" s="1"/>
  <c r="U145"/>
  <c r="V145" s="1"/>
  <c r="U146"/>
  <c r="V146" s="1"/>
  <c r="U147"/>
  <c r="V147" s="1"/>
  <c r="N12" l="1"/>
  <c r="C11" i="1"/>
  <c r="D11"/>
  <c r="E11"/>
  <c r="F11"/>
  <c r="G11"/>
  <c r="H11"/>
  <c r="I11"/>
  <c r="J11"/>
  <c r="K11"/>
  <c r="L11"/>
  <c r="M11"/>
  <c r="N11"/>
  <c r="O11"/>
  <c r="P11"/>
  <c r="Q11"/>
  <c r="T11" i="3" l="1"/>
  <c r="T12"/>
  <c r="K11"/>
  <c r="K12"/>
  <c r="M11"/>
  <c r="M12"/>
  <c r="G11"/>
  <c r="G12"/>
  <c r="H11"/>
  <c r="H12"/>
  <c r="J11"/>
  <c r="J12"/>
  <c r="O11"/>
  <c r="O12"/>
  <c r="I11"/>
  <c r="I12"/>
  <c r="U20"/>
  <c r="V20" s="1"/>
  <c r="S11"/>
  <c r="R11"/>
  <c r="Q11"/>
  <c r="N11"/>
  <c r="P12"/>
  <c r="F11" l="1"/>
  <c r="F12"/>
  <c r="L11"/>
  <c r="L12"/>
  <c r="R12"/>
  <c r="E12"/>
  <c r="U34"/>
  <c r="V34" s="1"/>
  <c r="S12"/>
  <c r="Q12"/>
  <c r="E11"/>
  <c r="P11"/>
  <c r="B11" i="1" l="1"/>
</calcChain>
</file>

<file path=xl/sharedStrings.xml><?xml version="1.0" encoding="utf-8"?>
<sst xmlns="http://schemas.openxmlformats.org/spreadsheetml/2006/main" count="2228" uniqueCount="541">
  <si>
    <t>[compilation Emilien HENRY ; harmonisation nomenclaturale non  ; déplacement de colonnes et de ligne : non]</t>
  </si>
  <si>
    <t>recouvrement</t>
  </si>
  <si>
    <t>Exposition</t>
  </si>
  <si>
    <t>S</t>
  </si>
  <si>
    <t>SW</t>
  </si>
  <si>
    <t>nombre d'espèces</t>
  </si>
  <si>
    <t>+</t>
  </si>
  <si>
    <t>Sanguisorba minor</t>
  </si>
  <si>
    <t>Bromus erectus</t>
  </si>
  <si>
    <t>Tunica prolifera</t>
  </si>
  <si>
    <t>Medicago minima</t>
  </si>
  <si>
    <t>Erodium cicutarium</t>
  </si>
  <si>
    <t>Vulpio ciliatae - Crepidetum foetidae Verrier 1979</t>
  </si>
  <si>
    <t>biotope : tonsures annuelles basophiles, aéromésohydriques, subméditerranéennes, des causses du Quercy</t>
  </si>
  <si>
    <t>Tab C1 p. 19 (annexes). Verrier, J.L., 1979. Contribution à la synsystématique et à la synécologie des pelouses sèches à thérophytes d'Europe. Thèse Univ. Paris Sud-Orsay, 205 p., tabl., fig. h.t.</t>
  </si>
  <si>
    <t>numero de colonne</t>
  </si>
  <si>
    <t>numéro de relevé</t>
  </si>
  <si>
    <t>surface (m²)</t>
  </si>
  <si>
    <t>Pente (%)</t>
  </si>
  <si>
    <t>B063</t>
  </si>
  <si>
    <t>B066</t>
  </si>
  <si>
    <t>B005</t>
  </si>
  <si>
    <t>B008</t>
  </si>
  <si>
    <t>B048</t>
  </si>
  <si>
    <t>B006</t>
  </si>
  <si>
    <t>B065</t>
  </si>
  <si>
    <t>B044</t>
  </si>
  <si>
    <t>B010</t>
  </si>
  <si>
    <t>B019</t>
  </si>
  <si>
    <t>SE</t>
  </si>
  <si>
    <t>E</t>
  </si>
  <si>
    <t>N</t>
  </si>
  <si>
    <t>Caractéristiques du Vulpieto-Crepidetum</t>
  </si>
  <si>
    <t>Crepis foetida L.</t>
  </si>
  <si>
    <t>Medicago rigidula (L.) All.</t>
  </si>
  <si>
    <t>Sedum album L.</t>
  </si>
  <si>
    <t>Bromus squarrosus L.</t>
  </si>
  <si>
    <t>Geranium columbinum L.</t>
  </si>
  <si>
    <t>Teucrium botrys L.</t>
  </si>
  <si>
    <t>Echinaria capitata (L.) Desf.</t>
  </si>
  <si>
    <t>Xeranthemum inapertum (L.) Mill.</t>
  </si>
  <si>
    <t>Sherardia arvensis L.</t>
  </si>
  <si>
    <t>Crucianella angustifolia L.</t>
  </si>
  <si>
    <t>Vulpia ciliata</t>
  </si>
  <si>
    <t>Linum strictum L.</t>
  </si>
  <si>
    <t>Galium parisiense s.l.</t>
  </si>
  <si>
    <t>Euphorbia exigua L.</t>
  </si>
  <si>
    <t>Medicago minima (L.) L.</t>
  </si>
  <si>
    <t>Trifolium campestre</t>
  </si>
  <si>
    <t>Cerastium pumilum Curtis</t>
  </si>
  <si>
    <t>Poa bulbosa L.</t>
  </si>
  <si>
    <t>Erophila verna (L.) Chevall.</t>
  </si>
  <si>
    <t>Saxifraga tridactylites L.</t>
  </si>
  <si>
    <t>Echium vulgare L.</t>
  </si>
  <si>
    <t>Trifolium arvense L.</t>
  </si>
  <si>
    <t>Sedum acre L.</t>
  </si>
  <si>
    <t>Poa compressa L.</t>
  </si>
  <si>
    <t>Arenaria serpyllifolia s.l.</t>
  </si>
  <si>
    <t>Veronica arvensis L.</t>
  </si>
  <si>
    <t>Vicia tetrasperma (L.) Schreb.</t>
  </si>
  <si>
    <t>Vicia sativa subsp. cordata (Wulfen ex Hoppe) Batt.</t>
  </si>
  <si>
    <t>Bromus hordaceus</t>
  </si>
  <si>
    <t>Euphorbia falcata L.</t>
  </si>
  <si>
    <t>Sonchus asper (L.) Hill</t>
  </si>
  <si>
    <t>Myosotis arvensis</t>
  </si>
  <si>
    <t>Coronilla scorpioides (L.) W.D.J.Koch</t>
  </si>
  <si>
    <t>Anthemis arvensis L.</t>
  </si>
  <si>
    <t>Geranium rotundifolium L.</t>
  </si>
  <si>
    <t>Euphorbia cyparissias L.</t>
  </si>
  <si>
    <t>Sanguisorba minor Scop.</t>
  </si>
  <si>
    <t>Teucrium chamaedrys L.</t>
  </si>
  <si>
    <t>Eryngium campestre L.</t>
  </si>
  <si>
    <t>Stachys recta L.</t>
  </si>
  <si>
    <t>Carlina vulgaris L.</t>
  </si>
  <si>
    <t>Asperula cynanchica L.</t>
  </si>
  <si>
    <t>Koeleria cristata</t>
  </si>
  <si>
    <t>Prunella laciniata (L.) L.</t>
  </si>
  <si>
    <t>Hippocrepis comosa L.</t>
  </si>
  <si>
    <t>Scabiosa columbaria L.</t>
  </si>
  <si>
    <t>Medicago lupulina L.</t>
  </si>
  <si>
    <t>Dactylis glomerata L.</t>
  </si>
  <si>
    <t>Plantago lanceolata L.</t>
  </si>
  <si>
    <t>Hypochaeris radicata L.</t>
  </si>
  <si>
    <t>Hypericum perforatum L.</t>
  </si>
  <si>
    <t>Lotus corniculatus L.</t>
  </si>
  <si>
    <t>Ononis pusilla L.</t>
  </si>
  <si>
    <t>Helianthemum apenninum (L.) Mill.</t>
  </si>
  <si>
    <t>Thymus serpyllum s.l.</t>
  </si>
  <si>
    <t>Hieracium pilosella L.</t>
  </si>
  <si>
    <t>Sedum anopetalum DC.</t>
  </si>
  <si>
    <t>Galium gr. asperum</t>
  </si>
  <si>
    <t>Geranium robertianum L.</t>
  </si>
  <si>
    <t>Acer monspessulanum L.</t>
  </si>
  <si>
    <t>Centaurium pulchellum (Sw.) Druce</t>
  </si>
  <si>
    <t>Cerastium brachypetalum Desp. ex Pers.</t>
  </si>
  <si>
    <t>Verbascum thapsus L.</t>
  </si>
  <si>
    <t>Lathyrus sphaericus Retz.</t>
  </si>
  <si>
    <t>Convolvulus arvensis L.</t>
  </si>
  <si>
    <t>Geranium dissectum L.</t>
  </si>
  <si>
    <t>Lathyrus aphaca L.</t>
  </si>
  <si>
    <t>Lepidium campestre (L.) R.Br.</t>
  </si>
  <si>
    <t>Setaria viridis (L.) P.Beauv.</t>
  </si>
  <si>
    <t>Carthamus lanatus L.</t>
  </si>
  <si>
    <t>Ajuga chamaepitys (L.) Schreb.</t>
  </si>
  <si>
    <t>Bromus sterilis L.</t>
  </si>
  <si>
    <t>Bromus erectus Huds.</t>
  </si>
  <si>
    <t>Bellis perennis L.</t>
  </si>
  <si>
    <t>Medicago gr. sativa</t>
  </si>
  <si>
    <t>Ranunculus bulbosus L.</t>
  </si>
  <si>
    <t>Gastridium lendigerum</t>
  </si>
  <si>
    <t>Vulpia myuros</t>
  </si>
  <si>
    <t>Convolvulus cantabrica L.</t>
  </si>
  <si>
    <t>Trinia glauca (L.) Dumort.</t>
  </si>
  <si>
    <t>Globularia vulgaris L.</t>
  </si>
  <si>
    <t>Anthyllis vulneraria L.</t>
  </si>
  <si>
    <t>Allium sphaerocephalum</t>
  </si>
  <si>
    <t>Seseli montanum L.</t>
  </si>
  <si>
    <t>Linaria supina</t>
  </si>
  <si>
    <t>Myosotis collina</t>
  </si>
  <si>
    <t>Bupleurum baldense Turra</t>
  </si>
  <si>
    <t>Brachypodium distachyon (L.) P.Beauv.</t>
  </si>
  <si>
    <t>Trifolium scabrum L.</t>
  </si>
  <si>
    <t>Vulpia ciliata Dumort.</t>
  </si>
  <si>
    <t>Filago germanica L.</t>
  </si>
  <si>
    <t>Galium parisiense L.</t>
  </si>
  <si>
    <t>Valerianlla eriocarpa</t>
  </si>
  <si>
    <t>Valerianella eriocarpa Desv.</t>
  </si>
  <si>
    <t>Trifolium campestre Schreb.</t>
  </si>
  <si>
    <t>Minuartia gr. tenuifolia</t>
  </si>
  <si>
    <t>Arenaria serpyllifolia L.</t>
  </si>
  <si>
    <t>Erodium cicutarium (L.) L'Hér.</t>
  </si>
  <si>
    <t>Bromus hordeaceus L.</t>
  </si>
  <si>
    <t>Myosotis arvensis Hill</t>
  </si>
  <si>
    <t>Bunium bulbocastanum L.</t>
  </si>
  <si>
    <t>?</t>
  </si>
  <si>
    <t>Daucus carota L.</t>
  </si>
  <si>
    <t>Festuca auquieri Kerguélen</t>
  </si>
  <si>
    <t>Thymus serpyllum L.</t>
  </si>
  <si>
    <t>Medicago sativa L.</t>
  </si>
  <si>
    <t>Carduncellus mitissimus</t>
  </si>
  <si>
    <t>Arabis hirsuta (L.) Scop.</t>
  </si>
  <si>
    <t>Vulpia myuros (L.) C.C.Gmel.</t>
  </si>
  <si>
    <t>Allium sphaerocephalon L.</t>
  </si>
  <si>
    <t>Linaria supina (L.) Chaz.</t>
  </si>
  <si>
    <t>Cardamine hirsuta L.</t>
  </si>
  <si>
    <t>? 29194</t>
  </si>
  <si>
    <t>? (3 Myosotis possibles)</t>
  </si>
  <si>
    <t>Clinopodium acinos (L.) Kuntze subsp. acinos</t>
  </si>
  <si>
    <t>Carduus nigrescens Vill.</t>
  </si>
  <si>
    <t>Bombycilaena erecta (L.) Smoljan.</t>
  </si>
  <si>
    <t>Vulpia unilateralis (L.) Stace</t>
  </si>
  <si>
    <t>Crepis vesicaria subsp. taraxacifolia (Thuill.) Thell. ex Schinz &amp; R.Keller</t>
  </si>
  <si>
    <t>Hornungia petraea (L.) Rchb.</t>
  </si>
  <si>
    <t>Catapodium rigidum (L.) C.E.Hubb.</t>
  </si>
  <si>
    <t>Crepis sancta (L.) Bornm. subsp. sancta</t>
  </si>
  <si>
    <t>Ranunculus paludosus Poir.</t>
  </si>
  <si>
    <t>Linum trigynum L.</t>
  </si>
  <si>
    <t>Filago vulgaris Lam.</t>
  </si>
  <si>
    <t>Minuartia hybrida subsp. tenuifolia (L.) Kerguélen</t>
  </si>
  <si>
    <t>Petrorhagia prolifera (L.) P.W.Ball &amp; Heywood</t>
  </si>
  <si>
    <t>Alyssum alyssoides (L.) L.</t>
  </si>
  <si>
    <t>Prospero autumnale (L.) Speta</t>
  </si>
  <si>
    <t>Microthlaspi perfoliatum (L.) F.K.Mey. subsp. perfoliatum</t>
  </si>
  <si>
    <t>Lysimachia arvensis (L.) U.Manns &amp; Anderb.</t>
  </si>
  <si>
    <t>Aphanes arvensis L.</t>
  </si>
  <si>
    <t>Rostraria cristata (L.) Tzvelev</t>
  </si>
  <si>
    <t>Sedum sediforme (Jacq.) Pau</t>
  </si>
  <si>
    <t>Clinopodium ascendens (Jord.) Samp.</t>
  </si>
  <si>
    <t>Galium pumilum Murray subsp. pumilum</t>
  </si>
  <si>
    <t>Carthamus mitissimus L.</t>
  </si>
  <si>
    <t>Verbascum pulverulentum Vill.</t>
  </si>
  <si>
    <t>Gastridium ventricosum (Gouan) Schinz &amp; Thell.</t>
  </si>
  <si>
    <t>Blackstonia perfoliata (L.) Huds. subsp. perfoliata</t>
  </si>
  <si>
    <t>Potentilla tabernaemontani Asch.</t>
  </si>
  <si>
    <t>Bothriochloa ischaemum (L.) Keng</t>
  </si>
  <si>
    <t>Myosotis ramosissima Rochel subsp. ramosissima</t>
  </si>
  <si>
    <t>in. Verrier</t>
  </si>
  <si>
    <t>Num. Nom.</t>
  </si>
  <si>
    <t>BDTFX</t>
  </si>
  <si>
    <t>Doutes corresp. Verrier - BDTFX</t>
  </si>
  <si>
    <t>Baseflor (v.13/11/2013)</t>
  </si>
  <si>
    <t xml:space="preserve">Galium parisiense L. </t>
  </si>
  <si>
    <t xml:space="preserve">Euphorbia exigua L. </t>
  </si>
  <si>
    <t xml:space="preserve">Trifolium campestre Schreb. </t>
  </si>
  <si>
    <t xml:space="preserve">Cerastium pumilum Curtis </t>
  </si>
  <si>
    <t xml:space="preserve">Sedum acre L. </t>
  </si>
  <si>
    <t>Microthlaspi perfoliatum (L) F.K.Mey subsp. perfoliatum</t>
  </si>
  <si>
    <t xml:space="preserve">Bromus hordeaceus L. </t>
  </si>
  <si>
    <t xml:space="preserve">Euphorbia falcata L. </t>
  </si>
  <si>
    <t xml:space="preserve">Convolvulus arvensis L. </t>
  </si>
  <si>
    <t xml:space="preserve">Carthamus lanatus L. </t>
  </si>
  <si>
    <t xml:space="preserve">Ajuga chamaepitys (L.) Schreb. </t>
  </si>
  <si>
    <t xml:space="preserve">Bellis perennis L. </t>
  </si>
  <si>
    <t xml:space="preserve">Vulpia myuros (L.) C.C.Gmel. </t>
  </si>
  <si>
    <t xml:space="preserve">Trinia glauca (L.) Dumort. </t>
  </si>
  <si>
    <t xml:space="preserve">Allium sphaerocephalon L. </t>
  </si>
  <si>
    <t>Potentilla tabernaemontani Asch. nom. illeg.</t>
  </si>
  <si>
    <t>Taraxacum erythrospermum Andrz. ex Besser</t>
  </si>
  <si>
    <t>Malva setigera Spenn.</t>
  </si>
  <si>
    <t>Aegilops geniculata Roth</t>
  </si>
  <si>
    <t>Draba verna L.</t>
  </si>
  <si>
    <t>? (Plusieurs autres Koeléries possibles)</t>
  </si>
  <si>
    <t>Pilosella officinarum F.W.Schultz &amp; Sch.Bip.</t>
  </si>
  <si>
    <t>Clinopodium nepeta subsp. ascendens (Jord.) B.Bock</t>
  </si>
  <si>
    <t>Setaria italica subsp. viridis (L.) Thell.</t>
  </si>
  <si>
    <t>Anisantha sterilis (L.) Nevski</t>
  </si>
  <si>
    <t>Bromopsis erecta (Huds.) Fourr.</t>
  </si>
  <si>
    <t>Doutes correspondance ?)</t>
  </si>
  <si>
    <t>08/4.0.2.0.2</t>
  </si>
  <si>
    <t>tonsures annuelles basophiles, aéromésohydriques, subméditerranéennes</t>
  </si>
  <si>
    <t>08/1.</t>
  </si>
  <si>
    <t>pelouses vivaces des lithosols compacts (dalles) et mobiles (sables), médioeuropéennes à méditerranéennes</t>
  </si>
  <si>
    <t>13/4.0.1</t>
  </si>
  <si>
    <t>friches annuelles médioeuropéennes, subnitrophiles à nitrophiles</t>
  </si>
  <si>
    <t>08/4.0.2</t>
  </si>
  <si>
    <t>tonsures annuelles basophiles, aéromésohydriques, méso à subméditerranéennes</t>
  </si>
  <si>
    <t>08/4.</t>
  </si>
  <si>
    <t>tonsures annuelles basophiles, européennes</t>
  </si>
  <si>
    <t>13/1.0.2.0.1</t>
  </si>
  <si>
    <t>friches vivaces xérophiles, médioeuropéennes, mésothermes</t>
  </si>
  <si>
    <t>12/1.1.1.1.1</t>
  </si>
  <si>
    <t>prairies médioeuropéennes, mésohydriques, fauchées, thermophiles</t>
  </si>
  <si>
    <t>08/4.0.1.0.2</t>
  </si>
  <si>
    <t>tonsures annuelles basophiles, aéroxérophiles, thermophiles, mésoméditerranéennes, de l'intérieur des terres</t>
  </si>
  <si>
    <t>08/4.0.1</t>
  </si>
  <si>
    <t>tonsures annuelles basophiles, aéroxérophiles, thermophiles, méditerranéennes</t>
  </si>
  <si>
    <t>voir infrataxons</t>
  </si>
  <si>
    <t>08/1.1.2.0.2</t>
  </si>
  <si>
    <t>pelouses vivaces des lithosols compacts (dalles), acidophiles, subatlantiques</t>
  </si>
  <si>
    <t>08/3.</t>
  </si>
  <si>
    <t>tonsures annuelles acidophiles, européennes</t>
  </si>
  <si>
    <t>13/5.</t>
  </si>
  <si>
    <t>13/1.0.2</t>
  </si>
  <si>
    <t>09/1.1</t>
  </si>
  <si>
    <t>pelouses basophiles médioeuropéennes méridionalo-occidentales</t>
  </si>
  <si>
    <t>08/1.2</t>
  </si>
  <si>
    <t>pelouses vivaces des lithosols compacts (dalles) et mobiles (sables), médioeuropéennes à méditerranéennes, basophiles</t>
  </si>
  <si>
    <t>08/1.2.2.0.3</t>
  </si>
  <si>
    <t>pelouses vivaces des lithosols compacts (dalles calcaires), mésothermes, mésoxérophiles, basophiles</t>
  </si>
  <si>
    <t>ourlets thérophytiques vernaux, nitrophiles, thermophiles</t>
  </si>
  <si>
    <t>13/3.</t>
  </si>
  <si>
    <t>annuelles commensales des cultures</t>
  </si>
  <si>
    <t>13/4.</t>
  </si>
  <si>
    <t>friches annuelles européennes</t>
  </si>
  <si>
    <t>13/3.0.2.0.2</t>
  </si>
  <si>
    <t>annuelles commensales des moissons basophiles, thermophiles</t>
  </si>
  <si>
    <t>13/3.0.1.0.1</t>
  </si>
  <si>
    <t>annuelles commensales des cultures acidophiles, mésohydriques, mésothermes</t>
  </si>
  <si>
    <t>13/1.0.3.0.3</t>
  </si>
  <si>
    <t>friches vivaces rudérales pionnières, mésoxérophiles, subméditerranéennes</t>
  </si>
  <si>
    <t>09/1.</t>
  </si>
  <si>
    <t>pelouses basophiles médioeuropéennes</t>
  </si>
  <si>
    <t>09/1.1.1</t>
  </si>
  <si>
    <t>pelouses basophiles sub/supra à oroméditerranéennes nevado-illyriennes</t>
  </si>
  <si>
    <t>09/1.1.2</t>
  </si>
  <si>
    <t>pelouses basophiles médioeuropéennes occidentales</t>
  </si>
  <si>
    <t>12/1.1.1.1</t>
  </si>
  <si>
    <t>08/1.1</t>
  </si>
  <si>
    <t>pelouses vivaces des lithosols compacts (dalles) et mobiles (sables), médioeuropéennes à méditerranéennes, acidophiles</t>
  </si>
  <si>
    <t>08/1.2.1</t>
  </si>
  <si>
    <t>pelouses vivaces des lithosols compacts (dalles), méditerranéennes à subméditerranéennes, basophiles</t>
  </si>
  <si>
    <t>08/1.1.2.0.3</t>
  </si>
  <si>
    <t>pelouses sabulicoles mobiles médioeuropéennes, acidophiles</t>
  </si>
  <si>
    <t>inconnu</t>
  </si>
  <si>
    <t>08/1.2.4.0.2</t>
  </si>
  <si>
    <t>pelouses sabulicoles médioeuropéennes, subméditerranéennes, de l'intérieur des terres, dolomiticoles</t>
  </si>
  <si>
    <t>09/2.0.2</t>
  </si>
  <si>
    <t>ourlets basophiles médioeuropéens mésohydriques</t>
  </si>
  <si>
    <t>09/1.1.2.1</t>
  </si>
  <si>
    <t>pelouses basophiles médioeuropéennes occidentales, mésohydriques</t>
  </si>
  <si>
    <t>13/6.</t>
  </si>
  <si>
    <t>annuelles pionnières nitrophiles des clairières et lisières européennes, psychrophiles</t>
  </si>
  <si>
    <t>16/1.0.1.0.1</t>
  </si>
  <si>
    <t>bois caducifoliés médioeuropéens, basophiles, occidentaux</t>
  </si>
  <si>
    <t>04/5.0.2.0.3</t>
  </si>
  <si>
    <t>tonsures hygrophiles de niveau topographique moyen, marnicoles basophiles</t>
  </si>
  <si>
    <t>08/4.0.3</t>
  </si>
  <si>
    <t>08/3.0.1</t>
  </si>
  <si>
    <t>tonsures annuelles acidophiles, mésothermes</t>
  </si>
  <si>
    <t>13/1.0.3.0.1</t>
  </si>
  <si>
    <t>friches vivaces rudérales pionnières, mésoxérophiles, médioeuropéennes, psychrophiles</t>
  </si>
  <si>
    <t>13/3.0.2</t>
  </si>
  <si>
    <t>annuelles commensales des cultures basophiles</t>
  </si>
  <si>
    <t>13/3.0.2.0.1</t>
  </si>
  <si>
    <t>annuelles commensales des moissons basophiles, mésothermes</t>
  </si>
  <si>
    <t>13/3.0.2.0.4</t>
  </si>
  <si>
    <t>annuelles commensales des cultures sarclées basophiles, médioeuropéennes, mésothermes</t>
  </si>
  <si>
    <t>13/3.0.1.0.2</t>
  </si>
  <si>
    <t>annuelles commensales des cultures acidophiles, mésohydriques, thermophiles</t>
  </si>
  <si>
    <t>13/4.0.3.0.3</t>
  </si>
  <si>
    <t>friches annuelles, nitrophiles, thermophiles, estivales, xérophiles</t>
  </si>
  <si>
    <t>12/1.1.1.2</t>
  </si>
  <si>
    <t>prairies médioeuropéennes, mésohydriques, pâturées</t>
  </si>
  <si>
    <t>13/1.0.2.0.2</t>
  </si>
  <si>
    <t>friches vivaces mésoxérophiles, médioeuropéennes</t>
  </si>
  <si>
    <t>13/1.</t>
  </si>
  <si>
    <t>friches vivaces xérophiles européennes</t>
  </si>
  <si>
    <t>09/3.0.1.0.1</t>
  </si>
  <si>
    <t>pelouses basophiles mésoméditerranéennes, mésoxérophiles</t>
  </si>
  <si>
    <t>09/1.1.1.0.1</t>
  </si>
  <si>
    <t>pelouses basophiles sub/supraméditerranéennes, marnicoles, mésohygrophiles</t>
  </si>
  <si>
    <t>08/1.2.2</t>
  </si>
  <si>
    <t>pelouses vivaces des lithosols compacts (dalles), subméditerranéennes à continentales-montagnardes, basophiles</t>
  </si>
  <si>
    <t>Vulpia ciliata Dumort. subsp. ciliata var. ciliata</t>
  </si>
  <si>
    <t>Il existe deux autres variétés ambigues mentionnées tout de même dans Baseflor, d'appartenance phyto différente</t>
  </si>
  <si>
    <t>var ?</t>
  </si>
  <si>
    <t>friches vivaces xérophiles, médioeuropéennes</t>
  </si>
  <si>
    <t>Trifolium arvense L. var. arvense</t>
  </si>
  <si>
    <t>tonsures annuelles basophiles, sabulicoles, mésohydriques</t>
  </si>
  <si>
    <t xml:space="preserve">var ? </t>
  </si>
  <si>
    <t>Sonchus asper (L.) Hill subsp. asper</t>
  </si>
  <si>
    <t>Myosotis arvensis Hill var. arvensis</t>
  </si>
  <si>
    <t>13/5.0.2</t>
  </si>
  <si>
    <t>ourlets thérophytiques vernaux, nitrophiles, médioeuropéens, planitiaires</t>
  </si>
  <si>
    <t>subsp.?</t>
  </si>
  <si>
    <t>Poterium sanguisorba L. subsp. sanguisorba</t>
  </si>
  <si>
    <t>cf. subsp. balearica ?</t>
  </si>
  <si>
    <t>Asperula cynanchica L. subsp. cynanchica</t>
  </si>
  <si>
    <t>Medicago lupulina L. var. lupulina</t>
  </si>
  <si>
    <t xml:space="preserve">var. ? </t>
  </si>
  <si>
    <t>Dactylis glomerata L. subsp. glomerata</t>
  </si>
  <si>
    <t>prairies médioeuropéennes, mésohydriques, fauchées</t>
  </si>
  <si>
    <t>subsp. hispanica ?</t>
  </si>
  <si>
    <t>12/1.</t>
  </si>
  <si>
    <t>prairies européennes</t>
  </si>
  <si>
    <t>Hypericum perforatum var. angustifolium DC.</t>
  </si>
  <si>
    <t>09/2.0.1</t>
  </si>
  <si>
    <t>ourlets basophiles européens, xérophiles</t>
  </si>
  <si>
    <t xml:space="preserve">var. perforatum ? </t>
  </si>
  <si>
    <t>Lotus corniculatus L. subsp. corniculatus</t>
  </si>
  <si>
    <t>subsp. ?</t>
  </si>
  <si>
    <t>Daucus carota L. subsp. carota var. carota</t>
  </si>
  <si>
    <t>Cerastium brachypetalum Desp. ex Pers. subsp. brachypetalum</t>
  </si>
  <si>
    <t>Verbascum thapsus L. subsp. thapsus</t>
  </si>
  <si>
    <t>Ranunculus bulbosus L. subsp. bulbosus var. bulbosus</t>
  </si>
  <si>
    <t>Anthyllis vulneraria L. subsp. vulneraria</t>
  </si>
  <si>
    <t>subsp. ???</t>
  </si>
  <si>
    <t>Seseli montanum L. subsp. montanum</t>
  </si>
  <si>
    <t xml:space="preserve">Crepis foetida </t>
  </si>
  <si>
    <t xml:space="preserve">Sedum album </t>
  </si>
  <si>
    <t xml:space="preserve">Bromus squarrosus </t>
  </si>
  <si>
    <t xml:space="preserve">Geranium columbinum </t>
  </si>
  <si>
    <t xml:space="preserve">Teucrium botrys </t>
  </si>
  <si>
    <t xml:space="preserve">Althaea hirsuta </t>
  </si>
  <si>
    <t xml:space="preserve">Micropus erectus </t>
  </si>
  <si>
    <t xml:space="preserve">Aegilops ovata </t>
  </si>
  <si>
    <t xml:space="preserve">Trifolium scabrum </t>
  </si>
  <si>
    <t xml:space="preserve">Sherardia arvensis </t>
  </si>
  <si>
    <t xml:space="preserve">Crucianella angustifolia </t>
  </si>
  <si>
    <t xml:space="preserve">Linum strictum </t>
  </si>
  <si>
    <t xml:space="preserve">Linum gallicum </t>
  </si>
  <si>
    <t xml:space="preserve">Filago germanica </t>
  </si>
  <si>
    <t xml:space="preserve">Euphorbia exigua </t>
  </si>
  <si>
    <t xml:space="preserve">Poa bulbosa </t>
  </si>
  <si>
    <t xml:space="preserve">Saxifraga tridactylites </t>
  </si>
  <si>
    <t xml:space="preserve">Alyssum calycinum </t>
  </si>
  <si>
    <t xml:space="preserve">Echium vulgare </t>
  </si>
  <si>
    <t xml:space="preserve">Trifolium arvense </t>
  </si>
  <si>
    <t xml:space="preserve">Scilla autumnalis </t>
  </si>
  <si>
    <t xml:space="preserve">Sedum acre </t>
  </si>
  <si>
    <t xml:space="preserve">Poa compressa </t>
  </si>
  <si>
    <t xml:space="preserve">Thlaspi perfoliatum </t>
  </si>
  <si>
    <t xml:space="preserve">Veronica arvensis </t>
  </si>
  <si>
    <t xml:space="preserve">Euphorbia falcata </t>
  </si>
  <si>
    <t xml:space="preserve">Anagallis arvensis </t>
  </si>
  <si>
    <t xml:space="preserve">Bunium bulbocastanum </t>
  </si>
  <si>
    <t xml:space="preserve">Anthemis arvensis </t>
  </si>
  <si>
    <t xml:space="preserve">Geranium rotundifolium </t>
  </si>
  <si>
    <t xml:space="preserve">Euphorbia cyparissias </t>
  </si>
  <si>
    <t xml:space="preserve">Teucrium chamaedrys </t>
  </si>
  <si>
    <t xml:space="preserve">Eryngium campestre </t>
  </si>
  <si>
    <t xml:space="preserve">Stachys recta </t>
  </si>
  <si>
    <t xml:space="preserve">Carlina vulgaris </t>
  </si>
  <si>
    <t xml:space="preserve">Asperula cynanchica </t>
  </si>
  <si>
    <t xml:space="preserve">Hippocrepis comosa </t>
  </si>
  <si>
    <t xml:space="preserve">Scabiosa columbaria </t>
  </si>
  <si>
    <t xml:space="preserve">Medicago lupulina </t>
  </si>
  <si>
    <t xml:space="preserve">Dactylis glomerata </t>
  </si>
  <si>
    <t xml:space="preserve">Plantago lanceolata </t>
  </si>
  <si>
    <t xml:space="preserve">Hypochaeris radicata </t>
  </si>
  <si>
    <t xml:space="preserve">Hypericum perforatum </t>
  </si>
  <si>
    <t xml:space="preserve">Lotus corniculatus </t>
  </si>
  <si>
    <t xml:space="preserve">Daucus carota </t>
  </si>
  <si>
    <t xml:space="preserve">Ononis pusilla </t>
  </si>
  <si>
    <t xml:space="preserve">Hieracium pilosella </t>
  </si>
  <si>
    <t xml:space="preserve">Geranium robertianum </t>
  </si>
  <si>
    <t xml:space="preserve">Acer monspessulanum </t>
  </si>
  <si>
    <t xml:space="preserve">Verbascum thapsus </t>
  </si>
  <si>
    <t xml:space="preserve">Convolvulus arvensis </t>
  </si>
  <si>
    <t xml:space="preserve">Geranium dissectum </t>
  </si>
  <si>
    <t xml:space="preserve">Lathyrus aphaca </t>
  </si>
  <si>
    <t xml:space="preserve">Carthamus lanatus </t>
  </si>
  <si>
    <t xml:space="preserve">Bromus sterilis </t>
  </si>
  <si>
    <t xml:space="preserve">Bellis perennis </t>
  </si>
  <si>
    <t xml:space="preserve">Ranunculus bulbosus </t>
  </si>
  <si>
    <t xml:space="preserve">Convolvulus cantabrica </t>
  </si>
  <si>
    <t xml:space="preserve">Globularia vulgaris </t>
  </si>
  <si>
    <t xml:space="preserve">Anthyllis vulneraria </t>
  </si>
  <si>
    <t xml:space="preserve">Allium sphaerocephalon </t>
  </si>
  <si>
    <t xml:space="preserve">Potentilla verna </t>
  </si>
  <si>
    <t xml:space="preserve">Andropogon ischaemum </t>
  </si>
  <si>
    <t xml:space="preserve">Seseli montanum </t>
  </si>
  <si>
    <t xml:space="preserve">Cardamine hirsuta </t>
  </si>
  <si>
    <t xml:space="preserve">Sedum anopetalum </t>
  </si>
  <si>
    <t xml:space="preserve">Bupleurum baldense </t>
  </si>
  <si>
    <t xml:space="preserve">Carduus spiniger </t>
  </si>
  <si>
    <t xml:space="preserve">Calamintha ascendens </t>
  </si>
  <si>
    <t xml:space="preserve">Crepis taraxacifolia </t>
  </si>
  <si>
    <t>Nardurus tenuiflorus</t>
  </si>
  <si>
    <t>Echinaria capitata</t>
  </si>
  <si>
    <t>Xeranthemum inapertum</t>
  </si>
  <si>
    <t>Hutchinsia petraea</t>
  </si>
  <si>
    <t xml:space="preserve">Scleropoa rigida </t>
  </si>
  <si>
    <t>Lagoseris sancta</t>
  </si>
  <si>
    <t>Brachypodium distachyon</t>
  </si>
  <si>
    <t>Ranunculus flabellatus</t>
  </si>
  <si>
    <t>Cerastium pumilum</t>
  </si>
  <si>
    <t xml:space="preserve">Erophila verna </t>
  </si>
  <si>
    <t xml:space="preserve">Vicia tetrasperma </t>
  </si>
  <si>
    <t>Vicia sativa subsp. cordata</t>
  </si>
  <si>
    <t>Sonchus asper</t>
  </si>
  <si>
    <t>Alchemilla arvensis</t>
  </si>
  <si>
    <t>Coronilla scorpioides</t>
  </si>
  <si>
    <t>Sedum nicaeense</t>
  </si>
  <si>
    <t>Helianthemum apenninum</t>
  </si>
  <si>
    <t>Festuca ovina subsp. eu-ovina</t>
  </si>
  <si>
    <t>Centaurium pulchellum</t>
  </si>
  <si>
    <t>Cerastium brachypetalum</t>
  </si>
  <si>
    <t>Lathyrus sphaericus</t>
  </si>
  <si>
    <t xml:space="preserve">Lepidium campestre </t>
  </si>
  <si>
    <t>Setaria viridis</t>
  </si>
  <si>
    <t>Ajuga chamaepitys</t>
  </si>
  <si>
    <t>Verbascum floccosum</t>
  </si>
  <si>
    <t xml:space="preserve">Arabis hirsuta </t>
  </si>
  <si>
    <t>Trinia glauca</t>
  </si>
  <si>
    <t>Calamintha acinos</t>
  </si>
  <si>
    <t>Taraxacum laevigatum</t>
  </si>
  <si>
    <t>Prunella laciniata</t>
  </si>
  <si>
    <t>Chlora perfoliata</t>
  </si>
  <si>
    <t>Medicago rigidula</t>
  </si>
  <si>
    <t>Différentielles vis à vis des associations eu-méditerranéennes du Théro-Brachypodion</t>
  </si>
  <si>
    <t>Caract. des Thero-Brachypodietalia et du Thero-Brachypodion</t>
  </si>
  <si>
    <t>Hutchinsia petraeae</t>
  </si>
  <si>
    <t>Caractéristiques des Thero-Brachypodietea</t>
  </si>
  <si>
    <t>Espèces des pelouses à thérophytes d'Europe</t>
  </si>
  <si>
    <t>Espèces liées aux Sedo-Scleranthetea</t>
  </si>
  <si>
    <t>Espèces liées aux Stellarietea mediae</t>
  </si>
  <si>
    <t>Espèces liées aux Festuco - Brometea</t>
  </si>
  <si>
    <t>Espèces du Mésobrobion et des Molinio - Arrhenatheretea</t>
  </si>
  <si>
    <t>Espèces liées au Xerobromion</t>
  </si>
  <si>
    <t>Autres compagnes</t>
  </si>
  <si>
    <t>Espèces peu fréquentes</t>
  </si>
  <si>
    <t xml:space="preserve">     liées aux Stellarietea mediae</t>
  </si>
  <si>
    <t xml:space="preserve">     liées au Mesobromion et aux Arrhenatheretea</t>
  </si>
  <si>
    <t xml:space="preserve">     autres espèces</t>
  </si>
  <si>
    <t>p</t>
  </si>
  <si>
    <t>[compilation Emilien HENRY ; harmonisation nomenclaturale EH  ; déplacement de colonnes et de ligne : EH]</t>
  </si>
  <si>
    <t>Date et localisation des relevés</t>
  </si>
  <si>
    <t>B063 : été 1978, St-Sulpice-sur-Célé (46)</t>
  </si>
  <si>
    <t>B066 : été 1978, Brengues (46)</t>
  </si>
  <si>
    <t>B005 : été 1978, St-Sulpice-sur-Célé (46)</t>
  </si>
  <si>
    <t>B008 : été 1978, St-Antonin-Noble-Val (82)</t>
  </si>
  <si>
    <t>B048 : été 1978, Le Bastit (46)</t>
  </si>
  <si>
    <t>B065 : été 1978, Brengues (46)</t>
  </si>
  <si>
    <t>68 : été 1977, Assier (46)</t>
  </si>
  <si>
    <t>B044 : été 1978, Dénaillac-Cauzès (46)</t>
  </si>
  <si>
    <t>75 : été 1977, Livernon (46)</t>
  </si>
  <si>
    <t>74 : été 1977, Livernon (46)</t>
  </si>
  <si>
    <t>65 : été 1977, Assier (46)</t>
  </si>
  <si>
    <t>62 : été 1977, Assier (46)</t>
  </si>
  <si>
    <t>B019 : été 1978, Concots (46)</t>
  </si>
  <si>
    <t>B010 : été 1978, Caylus (46)</t>
  </si>
  <si>
    <t>76 : été 1977, Livernon (46)</t>
  </si>
  <si>
    <t>Espèces vivaces</t>
  </si>
  <si>
    <t>Centaurio pulchelli - Blackstonion perfoliatae (Müller-Stoll &amp; Pietsch 1965 apud Pietsch 1973) de Foucault 1988</t>
  </si>
  <si>
    <t>Tuberarietea guttatae Braun-Blanquet (1961) 1964</t>
  </si>
  <si>
    <t>Tuberarietalia guttatae Braun-Blanquet in Braun-Blanquet, Molinier &amp; Wagner 1940 em. Rivas-Martínez 1978</t>
  </si>
  <si>
    <t>Stipo capensis - Brachypodietea distachyi (Braun-Blanquet 1947) Brullo 1985</t>
  </si>
  <si>
    <t>Stipo capensis - Bupleuretalia semicompositi Brullo 1985</t>
  </si>
  <si>
    <t>Sideriti romanae - Hypochaeridion achyrophori (Braun-Blanquet 1925) de Foucault 1999</t>
  </si>
  <si>
    <t>Brachypodietalia distachyi Rivas-Martínez 1978</t>
  </si>
  <si>
    <t xml:space="preserve">Bupleuro baldensis - Brachypodion distachyi (Braun-Blanquet 1925) de Foucault 1999 </t>
  </si>
  <si>
    <t>Phleo arenarii - Cerastietalia semidecandri (Glowacki 1988) de Foucault 1999</t>
  </si>
  <si>
    <t>Festuco valesiacae - Brometea erecti subsp. erecti Braun-Blanquet &amp; Tüxen 1943 em. Royer 1987</t>
  </si>
  <si>
    <t>Ononido striatae - Bromenea erecti subsp. erecti Gaultier 1989</t>
  </si>
  <si>
    <t>Ononidetalia striatae Braun-Blanquet 1949 em. Gaultier 1989</t>
  </si>
  <si>
    <t>Aphyllanthion monspeliensis Braun-Blanquet (1931) 1947 em. Barbero, Loisel &amp; Quézel 1972</t>
  </si>
  <si>
    <t>Brometalia erecti subsp. erecti Braun-Blanquet 1936</t>
  </si>
  <si>
    <t>Leucanthemo vulgaris - Bromenalia erecti (Royer 1987) Biondi, Balleli, Allegrezza, Zuccarello 1995</t>
  </si>
  <si>
    <t>Antherico ramosi - Geranietalia sanguinei Julve 1993</t>
  </si>
  <si>
    <t>Agrimonio eupatoriae - Trifolietalia medii Julve 1993</t>
  </si>
  <si>
    <t>Phlomido lychnitidi - Brachypodion retusi (Rivas-Martínez 1978) Mateo 1983</t>
  </si>
  <si>
    <t>Agrostio stoloniferae - Arrhenatheretea elatioris subsp. elatioris (Tüxen 1937 em. 1970) de Foucault 1984</t>
  </si>
  <si>
    <t>Arrhenatherenalia elatioris subsp. elatioris de Foucault 1989</t>
  </si>
  <si>
    <t>Lino biennis - Gaudinion fragilis (Braun-Blanquet 1967) de Foucault 1989</t>
  </si>
  <si>
    <t>Veronico serpyllifoliae - Cynosurenalia cristati de Foucault 1989</t>
  </si>
  <si>
    <t>Onopordetea acanthii subsp. acanthii Braun-Blanquet 1964 em. Julve 1993</t>
  </si>
  <si>
    <t>Onopordetalia acanthii subsp. acanthii Braun-Blanquet &amp; Tüxen 1943 em. Görs 1966</t>
  </si>
  <si>
    <t>Onopordion acanthii subsp. acanthii Braun-Blanquet 1926</t>
  </si>
  <si>
    <t>Dauco carotae subsp. carotae - Melilotion albi Görs 1966</t>
  </si>
  <si>
    <t>Convolvulo arvensis - Elytrigion repentis Görs 1966</t>
  </si>
  <si>
    <t>Gageo pratensis - Allion schoenoprasi Passarge 1964</t>
  </si>
  <si>
    <t>Stellarietea mediae (Braun-Blanquet 1921) Tüxen, Lohmeyer &amp; Preising in Tüxen 1950 em. Schubert in Schubert, Hilbig &amp; Klotz 1995</t>
  </si>
  <si>
    <t>Scleranthion annui (Kruseman &amp; Vlieger 1939) Sissingh in Westhoff, Dijk, Passchier &amp; Sissingh 1946</t>
  </si>
  <si>
    <t>Digitario sanguinalis - Setarion viridis Sissingh in Westhoff, Dijk, Passchier &amp; Sissingh 1946 em. Hüppe &amp; Hofmeister 1990</t>
  </si>
  <si>
    <t>Papaveretalia rhoeadis Hüppe &amp; Hofmeister 1990</t>
  </si>
  <si>
    <t>Caucalidion platycarpi Tüxen 1950 ex von Rochow 1951</t>
  </si>
  <si>
    <t>Secalion cerealis (Braun-Blanquet 1931) Braun-Blanquet in Braun-Blanquet, Gajewski, Wraber &amp; Walas 1936 em. Nezadal 1989</t>
  </si>
  <si>
    <t>Fumario officinalis coll. - Euphorbion helioscopiae Müller ex Görs 1966</t>
  </si>
  <si>
    <t>Sisymbrietea officinalis Korneck 1974</t>
  </si>
  <si>
    <t>Sisymbrietalia officinalis J. Tüxen in Lohmeyer, A. &amp; W. Matuszkiewicz, Merker, Moore, Müller, Oberdorfer, Poli, Seibert, Sukopp, Trautmann, J. Tüxen, R. Tüxen, &amp; Westhoff 1962 ex Görs 1966</t>
  </si>
  <si>
    <t>Scolymo maculati - Carthamion lanati Rivas Goday in Rivas Goday &amp; Borja-Carbonell 1961</t>
  </si>
  <si>
    <t>Cardaminetea hirsutae Géhu 1999</t>
  </si>
  <si>
    <t>Bromo sterilis - Cardaminetalia hirsutae de Foucault 2009</t>
  </si>
  <si>
    <t>Galeopsio tetrahit - Senecionetea sylvatici Passarge 1981 ex de Foucault 2011</t>
  </si>
  <si>
    <t>Aceri opali - Quercion pubescentis subsp. pubescentis Gillet 1986 ex Julve 1993</t>
  </si>
  <si>
    <t>Sedo albi subsp. albi - Scleranthetea perennis subsp. perennis Braun-Blanquet 1955 em. de Foucault 1999</t>
  </si>
  <si>
    <t>Rumicenea acetosellae de Foucault 1999</t>
  </si>
  <si>
    <t>Hyperico linariifolii - Sedion rupestris de Foucault 1999</t>
  </si>
  <si>
    <t>Corynephorion canescentis Klika 1931</t>
  </si>
  <si>
    <t>Sedenea acris de Foucault 1999</t>
  </si>
  <si>
    <t>Sedetalia albi subsp. micranthi de Foucault 1999</t>
  </si>
  <si>
    <t>Festuco gr. ovinae - Sedetalia acris Tüxen 1951 em. de Foucault 1999</t>
  </si>
  <si>
    <t>Sedo albi - Poion compressae (Oberdorfer &amp; Müller in Müller 1961) de Foucault 1999</t>
  </si>
  <si>
    <t>Armerion girardii Braun-Blanquet 1931 em. Quézel 1971</t>
  </si>
  <si>
    <t>Sideriti romanae - Hypochaeridion achyrophori</t>
  </si>
  <si>
    <t>Aegilops neglecta Req. ex Bertol.</t>
  </si>
  <si>
    <t>A. geniculata</t>
  </si>
  <si>
    <t>Stipo capensis - Brachypodietea distachyae</t>
  </si>
  <si>
    <t>Stipo capensis - Bupleuretalia semicompositi</t>
  </si>
  <si>
    <t>Brachypodietalia distachyi</t>
  </si>
  <si>
    <t>Bupleuro baldensis - Brachypodion distachyi</t>
  </si>
  <si>
    <t>Juncetea bufonii</t>
  </si>
  <si>
    <t>Tuberarietea guttatae</t>
  </si>
  <si>
    <t>Nomen</t>
  </si>
  <si>
    <t>CATMINAT</t>
  </si>
  <si>
    <t>B006 : été 1978, St-Antonin-Noble-Val (82)</t>
  </si>
  <si>
    <t>nombre d'espèces annuelles</t>
  </si>
  <si>
    <t>Stellarietea mediae</t>
  </si>
  <si>
    <t>Sisymbrietea officinalis</t>
  </si>
  <si>
    <t>Cardaminetea hirsutae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</si>
</sst>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indexed="36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9"/>
      <color indexed="12"/>
      <name val="Arial"/>
      <family val="2"/>
    </font>
    <font>
      <sz val="9"/>
      <color rgb="FF0070C0"/>
      <name val="Arial"/>
      <family val="2"/>
    </font>
    <font>
      <sz val="9"/>
      <color theme="1"/>
      <name val="Arial"/>
      <family val="2"/>
    </font>
    <font>
      <sz val="9"/>
      <color rgb="FF00B050"/>
      <name val="Arial"/>
      <family val="2"/>
    </font>
    <font>
      <sz val="8"/>
      <color rgb="FF00B050"/>
      <name val="Arial"/>
      <family val="2"/>
    </font>
    <font>
      <sz val="8"/>
      <color indexed="12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8"/>
      <color indexed="17"/>
      <name val="Tahoma"/>
      <family val="2"/>
    </font>
    <font>
      <b/>
      <sz val="8"/>
      <color indexed="12"/>
      <name val="Arial"/>
      <family val="2"/>
    </font>
    <font>
      <sz val="8"/>
      <color theme="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Fill="1"/>
    <xf numFmtId="0" fontId="5" fillId="0" borderId="0" xfId="0" applyFont="1" applyFill="1" applyBorder="1" applyAlignment="1"/>
    <xf numFmtId="0" fontId="4" fillId="0" borderId="0" xfId="0" applyFont="1"/>
    <xf numFmtId="16" fontId="6" fillId="0" borderId="0" xfId="0" applyNumberFormat="1" applyFont="1"/>
    <xf numFmtId="0" fontId="7" fillId="0" borderId="0" xfId="0" applyFont="1"/>
    <xf numFmtId="49" fontId="6" fillId="0" borderId="0" xfId="0" applyNumberFormat="1" applyFont="1"/>
    <xf numFmtId="49" fontId="7" fillId="0" borderId="0" xfId="0" applyNumberFormat="1" applyFont="1"/>
    <xf numFmtId="0" fontId="8" fillId="0" borderId="0" xfId="0" applyFont="1" applyFill="1"/>
    <xf numFmtId="49" fontId="6" fillId="0" borderId="0" xfId="0" applyNumberFormat="1" applyFont="1" applyFill="1"/>
    <xf numFmtId="0" fontId="9" fillId="0" borderId="0" xfId="0" applyFont="1" applyAlignment="1">
      <alignment horizontal="right"/>
    </xf>
    <xf numFmtId="0" fontId="9" fillId="0" borderId="0" xfId="0" applyFont="1"/>
    <xf numFmtId="0" fontId="5" fillId="0" borderId="0" xfId="0" applyFont="1" applyFill="1" applyBorder="1"/>
    <xf numFmtId="0" fontId="4" fillId="2" borderId="0" xfId="0" applyFont="1" applyFill="1"/>
    <xf numFmtId="0" fontId="0" fillId="2" borderId="0" xfId="0" applyFill="1"/>
    <xf numFmtId="0" fontId="10" fillId="0" borderId="0" xfId="0" applyFont="1" applyAlignment="1">
      <alignment horizontal="right"/>
    </xf>
    <xf numFmtId="0" fontId="2" fillId="0" borderId="0" xfId="0" applyFont="1" applyFill="1"/>
    <xf numFmtId="16" fontId="11" fillId="0" borderId="0" xfId="0" applyNumberFormat="1" applyFont="1"/>
    <xf numFmtId="49" fontId="11" fillId="0" borderId="0" xfId="0" applyNumberFormat="1" applyFont="1"/>
    <xf numFmtId="0" fontId="12" fillId="0" borderId="0" xfId="0" applyFont="1" applyFill="1"/>
    <xf numFmtId="49" fontId="11" fillId="0" borderId="0" xfId="0" applyNumberFormat="1" applyFont="1" applyFill="1"/>
    <xf numFmtId="0" fontId="10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right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0" xfId="0" applyFont="1" applyFill="1"/>
    <xf numFmtId="0" fontId="15" fillId="0" borderId="0" xfId="0" applyFont="1" applyAlignment="1">
      <alignment horizontal="center"/>
    </xf>
    <xf numFmtId="16" fontId="16" fillId="0" borderId="0" xfId="0" applyNumberFormat="1" applyFont="1"/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/>
    <xf numFmtId="0" fontId="12" fillId="3" borderId="0" xfId="0" applyFont="1" applyFill="1"/>
    <xf numFmtId="0" fontId="2" fillId="3" borderId="0" xfId="0" applyFont="1" applyFill="1" applyBorder="1"/>
    <xf numFmtId="0" fontId="17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6"/>
  <sheetViews>
    <sheetView topLeftCell="A17" workbookViewId="0">
      <selection activeCell="A27" sqref="A27"/>
    </sheetView>
  </sheetViews>
  <sheetFormatPr baseColWidth="10" defaultRowHeight="15"/>
  <cols>
    <col min="1" max="1" width="46.7109375" bestFit="1" customWidth="1"/>
    <col min="2" max="2" width="30" customWidth="1"/>
    <col min="3" max="3" width="3.85546875" style="28" customWidth="1"/>
    <col min="4" max="4" width="9" style="24" customWidth="1"/>
    <col min="8" max="8" width="105.42578125" style="43" bestFit="1" customWidth="1"/>
  </cols>
  <sheetData>
    <row r="1" spans="1:8" s="17" customFormat="1">
      <c r="A1" s="17" t="s">
        <v>176</v>
      </c>
      <c r="B1" s="17" t="s">
        <v>178</v>
      </c>
      <c r="C1" s="27" t="s">
        <v>179</v>
      </c>
      <c r="D1" s="17" t="s">
        <v>177</v>
      </c>
      <c r="E1" s="17" t="s">
        <v>180</v>
      </c>
      <c r="H1" s="41" t="s">
        <v>207</v>
      </c>
    </row>
    <row r="2" spans="1:8">
      <c r="A2" t="s">
        <v>338</v>
      </c>
      <c r="B2" t="s">
        <v>33</v>
      </c>
      <c r="D2" s="24">
        <v>19654</v>
      </c>
      <c r="E2" s="15" t="s">
        <v>33</v>
      </c>
      <c r="F2" s="18" t="s">
        <v>208</v>
      </c>
      <c r="G2" s="19" t="s">
        <v>209</v>
      </c>
      <c r="H2" s="42"/>
    </row>
    <row r="3" spans="1:8">
      <c r="A3" t="s">
        <v>439</v>
      </c>
      <c r="B3" t="s">
        <v>34</v>
      </c>
      <c r="D3" s="24">
        <v>41455</v>
      </c>
      <c r="E3" s="15" t="s">
        <v>34</v>
      </c>
      <c r="F3" s="18" t="s">
        <v>208</v>
      </c>
      <c r="G3" s="19" t="s">
        <v>209</v>
      </c>
      <c r="H3" s="42"/>
    </row>
    <row r="4" spans="1:8">
      <c r="E4" s="15"/>
      <c r="F4" s="18"/>
      <c r="G4" s="19"/>
      <c r="H4" s="42"/>
    </row>
    <row r="5" spans="1:8">
      <c r="A5" t="s">
        <v>339</v>
      </c>
      <c r="B5" t="s">
        <v>35</v>
      </c>
      <c r="D5" s="24">
        <v>62141</v>
      </c>
      <c r="E5" s="15" t="s">
        <v>35</v>
      </c>
      <c r="F5" s="18" t="s">
        <v>210</v>
      </c>
      <c r="G5" s="19" t="s">
        <v>211</v>
      </c>
      <c r="H5" s="42"/>
    </row>
    <row r="6" spans="1:8">
      <c r="A6" t="s">
        <v>340</v>
      </c>
      <c r="B6" t="s">
        <v>36</v>
      </c>
      <c r="D6" s="24">
        <v>11146</v>
      </c>
      <c r="E6" s="15" t="s">
        <v>36</v>
      </c>
      <c r="F6" s="18" t="s">
        <v>212</v>
      </c>
      <c r="G6" s="19" t="s">
        <v>213</v>
      </c>
      <c r="H6" s="42"/>
    </row>
    <row r="7" spans="1:8">
      <c r="A7" t="s">
        <v>435</v>
      </c>
      <c r="B7" t="s">
        <v>147</v>
      </c>
      <c r="D7" s="24">
        <v>101454</v>
      </c>
      <c r="E7" s="15" t="s">
        <v>147</v>
      </c>
      <c r="F7" s="18" t="s">
        <v>214</v>
      </c>
      <c r="G7" s="19" t="s">
        <v>215</v>
      </c>
      <c r="H7" s="42"/>
    </row>
    <row r="8" spans="1:8">
      <c r="A8" t="s">
        <v>436</v>
      </c>
      <c r="B8" t="s">
        <v>197</v>
      </c>
      <c r="D8" s="24">
        <v>66880</v>
      </c>
      <c r="E8" s="15" t="s">
        <v>197</v>
      </c>
      <c r="F8" s="18" t="s">
        <v>210</v>
      </c>
      <c r="G8" s="19" t="s">
        <v>211</v>
      </c>
      <c r="H8" s="42"/>
    </row>
    <row r="9" spans="1:8">
      <c r="A9" t="s">
        <v>341</v>
      </c>
      <c r="B9" t="s">
        <v>37</v>
      </c>
      <c r="D9" s="24">
        <v>29935</v>
      </c>
      <c r="E9" s="15" t="s">
        <v>37</v>
      </c>
      <c r="F9" s="18" t="s">
        <v>216</v>
      </c>
      <c r="G9" s="19" t="s">
        <v>217</v>
      </c>
      <c r="H9" s="42"/>
    </row>
    <row r="10" spans="1:8">
      <c r="A10" t="s">
        <v>342</v>
      </c>
      <c r="B10" t="s">
        <v>38</v>
      </c>
      <c r="D10" s="24">
        <v>67323</v>
      </c>
      <c r="E10" s="15" t="s">
        <v>38</v>
      </c>
      <c r="F10" s="18" t="s">
        <v>214</v>
      </c>
      <c r="G10" s="19" t="s">
        <v>215</v>
      </c>
      <c r="H10" s="42"/>
    </row>
    <row r="11" spans="1:8">
      <c r="A11" t="s">
        <v>404</v>
      </c>
      <c r="B11" t="s">
        <v>119</v>
      </c>
      <c r="D11" s="24">
        <v>75003</v>
      </c>
      <c r="E11" s="15" t="s">
        <v>119</v>
      </c>
      <c r="F11" s="18" t="s">
        <v>208</v>
      </c>
      <c r="G11" s="19" t="s">
        <v>209</v>
      </c>
      <c r="H11" s="42"/>
    </row>
    <row r="12" spans="1:8">
      <c r="A12" t="s">
        <v>405</v>
      </c>
      <c r="B12" t="s">
        <v>148</v>
      </c>
      <c r="D12" s="24">
        <v>13251</v>
      </c>
      <c r="E12" s="15" t="s">
        <v>148</v>
      </c>
      <c r="F12" s="18" t="s">
        <v>218</v>
      </c>
      <c r="G12" s="19" t="s">
        <v>219</v>
      </c>
      <c r="H12" s="42"/>
    </row>
    <row r="13" spans="1:8">
      <c r="A13" t="s">
        <v>343</v>
      </c>
      <c r="B13" t="s">
        <v>198</v>
      </c>
      <c r="D13" s="24">
        <v>40888</v>
      </c>
      <c r="E13" s="15" t="s">
        <v>198</v>
      </c>
      <c r="F13" s="18" t="s">
        <v>214</v>
      </c>
      <c r="G13" s="19" t="s">
        <v>215</v>
      </c>
      <c r="H13" s="42"/>
    </row>
    <row r="14" spans="1:8">
      <c r="A14" t="s">
        <v>344</v>
      </c>
      <c r="B14" t="s">
        <v>149</v>
      </c>
      <c r="D14" s="24">
        <v>9939</v>
      </c>
      <c r="E14" s="15" t="s">
        <v>149</v>
      </c>
      <c r="F14" s="18" t="s">
        <v>208</v>
      </c>
      <c r="G14" s="19" t="s">
        <v>209</v>
      </c>
      <c r="H14" s="42"/>
    </row>
    <row r="15" spans="1:8">
      <c r="A15" t="s">
        <v>408</v>
      </c>
      <c r="B15" t="s">
        <v>150</v>
      </c>
      <c r="D15" s="24">
        <v>72920</v>
      </c>
      <c r="E15" s="15" t="s">
        <v>150</v>
      </c>
      <c r="F15" s="18" t="s">
        <v>208</v>
      </c>
      <c r="G15" s="19" t="s">
        <v>209</v>
      </c>
      <c r="H15" s="42"/>
    </row>
    <row r="16" spans="1:8">
      <c r="A16" t="s">
        <v>345</v>
      </c>
      <c r="B16" t="s">
        <v>199</v>
      </c>
      <c r="D16" s="24">
        <v>950</v>
      </c>
      <c r="E16" s="15" t="s">
        <v>526</v>
      </c>
      <c r="F16" s="20" t="s">
        <v>222</v>
      </c>
      <c r="G16" s="21" t="s">
        <v>223</v>
      </c>
      <c r="H16" s="42" t="s">
        <v>527</v>
      </c>
    </row>
    <row r="17" spans="1:8">
      <c r="A17" t="s">
        <v>407</v>
      </c>
      <c r="B17" t="s">
        <v>151</v>
      </c>
      <c r="D17" s="24">
        <v>19797</v>
      </c>
      <c r="E17" s="15" t="s">
        <v>151</v>
      </c>
      <c r="F17" s="18" t="s">
        <v>220</v>
      </c>
      <c r="G17" s="19" t="s">
        <v>221</v>
      </c>
      <c r="H17" s="42"/>
    </row>
    <row r="18" spans="1:8">
      <c r="A18" t="s">
        <v>409</v>
      </c>
      <c r="B18" t="s">
        <v>39</v>
      </c>
      <c r="D18" s="24">
        <v>23362</v>
      </c>
      <c r="E18" s="15" t="s">
        <v>39</v>
      </c>
      <c r="F18" s="18" t="s">
        <v>222</v>
      </c>
      <c r="G18" s="19" t="s">
        <v>223</v>
      </c>
      <c r="H18" s="42"/>
    </row>
    <row r="19" spans="1:8">
      <c r="A19" t="s">
        <v>410</v>
      </c>
      <c r="B19" t="s">
        <v>40</v>
      </c>
      <c r="D19" s="24">
        <v>73082</v>
      </c>
      <c r="E19" s="15" t="s">
        <v>40</v>
      </c>
      <c r="F19" s="18" t="s">
        <v>224</v>
      </c>
      <c r="G19" s="19" t="s">
        <v>225</v>
      </c>
      <c r="H19" s="42"/>
    </row>
    <row r="20" spans="1:8">
      <c r="A20" t="s">
        <v>411</v>
      </c>
      <c r="B20" t="s">
        <v>152</v>
      </c>
      <c r="D20" s="24">
        <v>34944</v>
      </c>
      <c r="E20" s="15" t="s">
        <v>152</v>
      </c>
      <c r="F20" s="18" t="s">
        <v>214</v>
      </c>
      <c r="G20" s="19" t="s">
        <v>215</v>
      </c>
      <c r="H20" s="42"/>
    </row>
    <row r="21" spans="1:8">
      <c r="A21" t="s">
        <v>412</v>
      </c>
      <c r="B21" t="s">
        <v>153</v>
      </c>
      <c r="D21" s="24">
        <v>14806</v>
      </c>
      <c r="E21" s="15" t="s">
        <v>153</v>
      </c>
      <c r="F21" s="18" t="s">
        <v>216</v>
      </c>
      <c r="G21" s="19" t="s">
        <v>217</v>
      </c>
      <c r="H21" s="42"/>
    </row>
    <row r="22" spans="1:8">
      <c r="A22" t="s">
        <v>413</v>
      </c>
      <c r="B22" t="s">
        <v>154</v>
      </c>
      <c r="D22" s="24">
        <v>19757</v>
      </c>
      <c r="E22" s="15" t="s">
        <v>154</v>
      </c>
      <c r="F22" s="18" t="s">
        <v>214</v>
      </c>
      <c r="G22" s="19" t="s">
        <v>215</v>
      </c>
      <c r="H22" s="42"/>
    </row>
    <row r="23" spans="1:8">
      <c r="A23" s="15" t="s">
        <v>414</v>
      </c>
      <c r="B23" t="s">
        <v>120</v>
      </c>
      <c r="D23" s="24">
        <v>10075</v>
      </c>
      <c r="E23" s="15" t="s">
        <v>120</v>
      </c>
      <c r="F23" s="18" t="s">
        <v>224</v>
      </c>
      <c r="G23" s="19" t="s">
        <v>225</v>
      </c>
      <c r="H23" s="42"/>
    </row>
    <row r="24" spans="1:8">
      <c r="A24" s="16" t="s">
        <v>346</v>
      </c>
      <c r="B24" t="s">
        <v>121</v>
      </c>
      <c r="D24" s="24">
        <v>69388</v>
      </c>
      <c r="E24" s="15" t="s">
        <v>121</v>
      </c>
      <c r="F24" s="18" t="s">
        <v>216</v>
      </c>
      <c r="G24" s="19" t="s">
        <v>217</v>
      </c>
      <c r="H24" s="42"/>
    </row>
    <row r="25" spans="1:8">
      <c r="A25" t="s">
        <v>347</v>
      </c>
      <c r="B25" t="s">
        <v>41</v>
      </c>
      <c r="D25" s="24">
        <v>63722</v>
      </c>
      <c r="E25" s="15" t="s">
        <v>41</v>
      </c>
      <c r="F25" s="18" t="s">
        <v>226</v>
      </c>
      <c r="G25" s="19">
        <v>0</v>
      </c>
      <c r="H25" s="42"/>
    </row>
    <row r="26" spans="1:8">
      <c r="A26" t="s">
        <v>348</v>
      </c>
      <c r="B26" t="s">
        <v>42</v>
      </c>
      <c r="D26" s="24">
        <v>19949</v>
      </c>
      <c r="E26" s="15" t="s">
        <v>42</v>
      </c>
      <c r="F26" s="18" t="s">
        <v>224</v>
      </c>
      <c r="G26" s="19" t="s">
        <v>225</v>
      </c>
      <c r="H26" s="42"/>
    </row>
    <row r="27" spans="1:8">
      <c r="A27" s="16" t="s">
        <v>43</v>
      </c>
      <c r="B27" t="s">
        <v>122</v>
      </c>
      <c r="D27" s="24">
        <v>72845</v>
      </c>
      <c r="E27" s="15" t="s">
        <v>303</v>
      </c>
      <c r="F27" s="20" t="s">
        <v>224</v>
      </c>
      <c r="G27" s="21" t="s">
        <v>225</v>
      </c>
      <c r="H27" s="43" t="s">
        <v>304</v>
      </c>
    </row>
    <row r="28" spans="1:8">
      <c r="A28" t="s">
        <v>349</v>
      </c>
      <c r="B28" t="s">
        <v>44</v>
      </c>
      <c r="D28" s="24">
        <v>39470</v>
      </c>
      <c r="E28" s="15" t="s">
        <v>44</v>
      </c>
      <c r="F28" s="18" t="s">
        <v>224</v>
      </c>
      <c r="G28" s="19" t="s">
        <v>225</v>
      </c>
      <c r="H28" s="42"/>
    </row>
    <row r="29" spans="1:8">
      <c r="A29" t="s">
        <v>415</v>
      </c>
      <c r="B29" t="s">
        <v>155</v>
      </c>
      <c r="D29" s="24">
        <v>55244</v>
      </c>
      <c r="E29" s="15" t="s">
        <v>155</v>
      </c>
      <c r="F29" s="18" t="s">
        <v>227</v>
      </c>
      <c r="G29" s="19" t="s">
        <v>228</v>
      </c>
      <c r="H29" s="42"/>
    </row>
    <row r="30" spans="1:8">
      <c r="A30" t="s">
        <v>350</v>
      </c>
      <c r="B30" t="s">
        <v>156</v>
      </c>
      <c r="D30" s="24">
        <v>39485</v>
      </c>
      <c r="E30" s="15" t="s">
        <v>156</v>
      </c>
      <c r="F30" s="18" t="s">
        <v>222</v>
      </c>
      <c r="G30" s="19" t="s">
        <v>223</v>
      </c>
      <c r="H30" s="42"/>
    </row>
    <row r="31" spans="1:8">
      <c r="A31" t="s">
        <v>351</v>
      </c>
      <c r="B31" t="s">
        <v>157</v>
      </c>
      <c r="D31" s="24">
        <v>27900</v>
      </c>
      <c r="E31" s="15" t="s">
        <v>123</v>
      </c>
      <c r="F31" s="18" t="s">
        <v>216</v>
      </c>
      <c r="G31" s="19" t="s">
        <v>217</v>
      </c>
      <c r="H31" s="42"/>
    </row>
    <row r="32" spans="1:8">
      <c r="A32" t="s">
        <v>45</v>
      </c>
      <c r="B32" t="s">
        <v>124</v>
      </c>
      <c r="C32" s="28" t="s">
        <v>134</v>
      </c>
      <c r="D32" s="24">
        <v>29144</v>
      </c>
      <c r="E32" s="15" t="s">
        <v>181</v>
      </c>
      <c r="F32" s="20" t="s">
        <v>224</v>
      </c>
      <c r="G32" s="21" t="s">
        <v>225</v>
      </c>
      <c r="H32" s="42"/>
    </row>
    <row r="33" spans="1:8">
      <c r="A33" t="s">
        <v>125</v>
      </c>
      <c r="B33" t="s">
        <v>126</v>
      </c>
      <c r="D33" s="24">
        <v>70665</v>
      </c>
      <c r="E33" s="15" t="s">
        <v>126</v>
      </c>
      <c r="F33" s="18" t="s">
        <v>214</v>
      </c>
      <c r="G33" s="19" t="s">
        <v>215</v>
      </c>
      <c r="H33" s="42"/>
    </row>
    <row r="34" spans="1:8">
      <c r="A34" t="s">
        <v>352</v>
      </c>
      <c r="B34" t="s">
        <v>46</v>
      </c>
      <c r="D34" s="24">
        <v>75123</v>
      </c>
      <c r="E34" s="15" t="s">
        <v>182</v>
      </c>
      <c r="F34" s="18" t="s">
        <v>224</v>
      </c>
      <c r="G34" s="19" t="s">
        <v>225</v>
      </c>
      <c r="H34" s="42"/>
    </row>
    <row r="35" spans="1:8">
      <c r="A35" t="s">
        <v>10</v>
      </c>
      <c r="B35" t="s">
        <v>47</v>
      </c>
      <c r="D35" s="24">
        <v>41349</v>
      </c>
      <c r="E35" s="15" t="s">
        <v>47</v>
      </c>
      <c r="F35" s="18" t="s">
        <v>216</v>
      </c>
      <c r="G35" s="19" t="s">
        <v>217</v>
      </c>
      <c r="H35" s="42"/>
    </row>
    <row r="36" spans="1:8">
      <c r="A36" t="s">
        <v>48</v>
      </c>
      <c r="B36" t="s">
        <v>127</v>
      </c>
      <c r="D36" s="24">
        <v>75495</v>
      </c>
      <c r="E36" s="15" t="s">
        <v>183</v>
      </c>
      <c r="F36" s="18" t="s">
        <v>216</v>
      </c>
      <c r="G36" s="19" t="s">
        <v>217</v>
      </c>
      <c r="H36" s="42"/>
    </row>
    <row r="37" spans="1:8">
      <c r="A37" t="s">
        <v>416</v>
      </c>
      <c r="B37" t="s">
        <v>49</v>
      </c>
      <c r="D37" s="24">
        <v>15951</v>
      </c>
      <c r="E37" s="15" t="s">
        <v>184</v>
      </c>
      <c r="F37" s="18" t="s">
        <v>214</v>
      </c>
      <c r="G37" s="19" t="s">
        <v>215</v>
      </c>
      <c r="H37" s="42"/>
    </row>
    <row r="38" spans="1:8">
      <c r="A38" t="s">
        <v>128</v>
      </c>
      <c r="B38" t="s">
        <v>158</v>
      </c>
      <c r="C38" s="28" t="s">
        <v>134</v>
      </c>
      <c r="D38" s="24">
        <v>42629</v>
      </c>
      <c r="E38" s="15" t="s">
        <v>158</v>
      </c>
      <c r="F38" s="18" t="s">
        <v>229</v>
      </c>
      <c r="G38" s="19" t="s">
        <v>230</v>
      </c>
      <c r="H38" s="42"/>
    </row>
    <row r="39" spans="1:8">
      <c r="A39" t="s">
        <v>353</v>
      </c>
      <c r="B39" t="s">
        <v>50</v>
      </c>
      <c r="D39" s="24">
        <v>50356</v>
      </c>
      <c r="E39" s="15" t="s">
        <v>50</v>
      </c>
      <c r="F39" s="18" t="s">
        <v>210</v>
      </c>
      <c r="G39" s="21" t="s">
        <v>211</v>
      </c>
      <c r="H39" s="42" t="s">
        <v>305</v>
      </c>
    </row>
    <row r="40" spans="1:8">
      <c r="A40" t="s">
        <v>417</v>
      </c>
      <c r="B40" t="s">
        <v>51</v>
      </c>
      <c r="D40" s="24">
        <v>22994</v>
      </c>
      <c r="E40" s="15" t="s">
        <v>200</v>
      </c>
      <c r="F40" s="18" t="s">
        <v>231</v>
      </c>
      <c r="G40" s="21" t="s">
        <v>239</v>
      </c>
      <c r="H40" s="42"/>
    </row>
    <row r="41" spans="1:8">
      <c r="A41" t="s">
        <v>9</v>
      </c>
      <c r="B41" t="s">
        <v>159</v>
      </c>
      <c r="D41" s="24">
        <v>48405</v>
      </c>
      <c r="E41" s="15" t="s">
        <v>159</v>
      </c>
      <c r="F41" s="18" t="s">
        <v>214</v>
      </c>
      <c r="G41" s="19" t="s">
        <v>215</v>
      </c>
      <c r="H41" s="42"/>
    </row>
    <row r="42" spans="1:8">
      <c r="A42" t="s">
        <v>354</v>
      </c>
      <c r="B42" t="s">
        <v>52</v>
      </c>
      <c r="D42" s="24">
        <v>61042</v>
      </c>
      <c r="E42" s="15" t="s">
        <v>52</v>
      </c>
      <c r="F42" s="18" t="s">
        <v>214</v>
      </c>
      <c r="G42" s="19" t="s">
        <v>215</v>
      </c>
      <c r="H42" s="42"/>
    </row>
    <row r="43" spans="1:8">
      <c r="A43" t="s">
        <v>355</v>
      </c>
      <c r="B43" t="s">
        <v>160</v>
      </c>
      <c r="D43" s="24">
        <v>3783</v>
      </c>
      <c r="E43" s="15" t="s">
        <v>160</v>
      </c>
      <c r="F43" s="18" t="s">
        <v>214</v>
      </c>
      <c r="G43" s="19" t="s">
        <v>215</v>
      </c>
      <c r="H43" s="42"/>
    </row>
    <row r="44" spans="1:8">
      <c r="A44" t="s">
        <v>356</v>
      </c>
      <c r="B44" t="s">
        <v>53</v>
      </c>
      <c r="D44" s="24">
        <v>23559</v>
      </c>
      <c r="E44" s="15" t="s">
        <v>53</v>
      </c>
      <c r="F44" s="20" t="s">
        <v>232</v>
      </c>
      <c r="G44" s="19" t="s">
        <v>306</v>
      </c>
      <c r="H44" s="42"/>
    </row>
    <row r="45" spans="1:8">
      <c r="A45" t="s">
        <v>357</v>
      </c>
      <c r="B45" t="s">
        <v>54</v>
      </c>
      <c r="D45" s="24">
        <v>68989</v>
      </c>
      <c r="E45" s="22" t="s">
        <v>307</v>
      </c>
      <c r="F45" s="20" t="s">
        <v>276</v>
      </c>
      <c r="G45" s="21" t="s">
        <v>308</v>
      </c>
      <c r="H45" s="42" t="s">
        <v>309</v>
      </c>
    </row>
    <row r="46" spans="1:8">
      <c r="A46" t="s">
        <v>358</v>
      </c>
      <c r="B46" t="s">
        <v>161</v>
      </c>
      <c r="D46" s="24">
        <v>53323</v>
      </c>
      <c r="E46" s="15" t="s">
        <v>161</v>
      </c>
      <c r="F46" s="18" t="s">
        <v>233</v>
      </c>
      <c r="G46" s="19" t="s">
        <v>234</v>
      </c>
      <c r="H46" s="42"/>
    </row>
    <row r="47" spans="1:8">
      <c r="A47" t="s">
        <v>359</v>
      </c>
      <c r="B47" t="s">
        <v>55</v>
      </c>
      <c r="D47" s="24">
        <v>75358</v>
      </c>
      <c r="E47" s="15" t="s">
        <v>185</v>
      </c>
      <c r="F47" s="18" t="s">
        <v>235</v>
      </c>
      <c r="G47" s="19" t="s">
        <v>236</v>
      </c>
      <c r="H47" s="42"/>
    </row>
    <row r="48" spans="1:8">
      <c r="A48" t="s">
        <v>360</v>
      </c>
      <c r="B48" t="s">
        <v>56</v>
      </c>
      <c r="D48" s="24">
        <v>50413</v>
      </c>
      <c r="E48" s="15" t="s">
        <v>56</v>
      </c>
      <c r="F48" s="18" t="s">
        <v>237</v>
      </c>
      <c r="G48" s="19" t="s">
        <v>238</v>
      </c>
      <c r="H48" s="42"/>
    </row>
    <row r="49" spans="1:8">
      <c r="A49" t="s">
        <v>361</v>
      </c>
      <c r="B49" t="s">
        <v>162</v>
      </c>
      <c r="D49" s="24">
        <v>101477</v>
      </c>
      <c r="E49" s="15" t="s">
        <v>186</v>
      </c>
      <c r="F49" s="18" t="s">
        <v>231</v>
      </c>
      <c r="G49" s="19" t="s">
        <v>239</v>
      </c>
      <c r="H49" s="42"/>
    </row>
    <row r="50" spans="1:8">
      <c r="A50" t="s">
        <v>57</v>
      </c>
      <c r="B50" t="s">
        <v>129</v>
      </c>
      <c r="C50" s="28" t="s">
        <v>134</v>
      </c>
      <c r="D50" s="24">
        <v>6292</v>
      </c>
      <c r="E50" s="15" t="s">
        <v>129</v>
      </c>
      <c r="F50" s="18" t="s">
        <v>216</v>
      </c>
      <c r="G50" s="19" t="s">
        <v>217</v>
      </c>
      <c r="H50" s="42"/>
    </row>
    <row r="51" spans="1:8">
      <c r="A51" t="s">
        <v>362</v>
      </c>
      <c r="B51" t="s">
        <v>58</v>
      </c>
      <c r="D51" s="24">
        <v>71090</v>
      </c>
      <c r="E51" s="15" t="s">
        <v>58</v>
      </c>
      <c r="F51" s="18" t="s">
        <v>231</v>
      </c>
      <c r="G51" s="19" t="s">
        <v>239</v>
      </c>
      <c r="H51" s="42"/>
    </row>
    <row r="52" spans="1:8">
      <c r="A52" t="s">
        <v>418</v>
      </c>
      <c r="B52" t="s">
        <v>59</v>
      </c>
      <c r="D52" s="24">
        <v>71814</v>
      </c>
      <c r="E52" s="15" t="s">
        <v>59</v>
      </c>
      <c r="F52" s="18" t="s">
        <v>240</v>
      </c>
      <c r="G52" s="19" t="s">
        <v>241</v>
      </c>
      <c r="H52" s="42"/>
    </row>
    <row r="53" spans="1:8">
      <c r="A53" t="s">
        <v>11</v>
      </c>
      <c r="B53" t="s">
        <v>130</v>
      </c>
      <c r="D53" s="24">
        <v>25064</v>
      </c>
      <c r="E53" s="15" t="s">
        <v>130</v>
      </c>
      <c r="F53" s="18" t="s">
        <v>216</v>
      </c>
      <c r="G53" s="19" t="s">
        <v>217</v>
      </c>
      <c r="H53" s="42"/>
    </row>
    <row r="54" spans="1:8">
      <c r="A54" t="s">
        <v>419</v>
      </c>
      <c r="B54" t="s">
        <v>60</v>
      </c>
      <c r="D54" s="24">
        <v>71764</v>
      </c>
      <c r="E54" s="15" t="s">
        <v>60</v>
      </c>
      <c r="F54" s="18" t="s">
        <v>214</v>
      </c>
      <c r="G54" s="19" t="s">
        <v>215</v>
      </c>
      <c r="H54" s="42"/>
    </row>
    <row r="55" spans="1:8">
      <c r="A55" t="s">
        <v>61</v>
      </c>
      <c r="B55" t="s">
        <v>131</v>
      </c>
      <c r="D55" s="24">
        <v>10780</v>
      </c>
      <c r="E55" s="15" t="s">
        <v>187</v>
      </c>
      <c r="F55" s="18" t="s">
        <v>242</v>
      </c>
      <c r="G55" s="19" t="s">
        <v>243</v>
      </c>
      <c r="H55" s="42"/>
    </row>
    <row r="56" spans="1:8">
      <c r="A56" t="s">
        <v>363</v>
      </c>
      <c r="B56" t="s">
        <v>62</v>
      </c>
      <c r="D56" s="24">
        <v>75124</v>
      </c>
      <c r="E56" s="15" t="s">
        <v>188</v>
      </c>
      <c r="F56" s="18" t="s">
        <v>244</v>
      </c>
      <c r="G56" s="19" t="s">
        <v>245</v>
      </c>
      <c r="H56" s="42"/>
    </row>
    <row r="57" spans="1:8">
      <c r="A57" t="s">
        <v>420</v>
      </c>
      <c r="B57" t="s">
        <v>63</v>
      </c>
      <c r="D57" s="24">
        <v>65172</v>
      </c>
      <c r="E57" s="22" t="s">
        <v>310</v>
      </c>
      <c r="F57" s="20" t="s">
        <v>285</v>
      </c>
      <c r="G57" s="19" t="s">
        <v>286</v>
      </c>
      <c r="H57" s="42"/>
    </row>
    <row r="58" spans="1:8">
      <c r="A58" t="s">
        <v>364</v>
      </c>
      <c r="B58" t="s">
        <v>163</v>
      </c>
      <c r="D58" s="24">
        <v>101468</v>
      </c>
      <c r="E58" s="15" t="s">
        <v>163</v>
      </c>
      <c r="F58" s="18" t="s">
        <v>240</v>
      </c>
      <c r="G58" s="19" t="s">
        <v>241</v>
      </c>
      <c r="H58" s="42"/>
    </row>
    <row r="59" spans="1:8">
      <c r="A59" t="s">
        <v>64</v>
      </c>
      <c r="B59" t="s">
        <v>132</v>
      </c>
      <c r="D59" s="24">
        <v>43174</v>
      </c>
      <c r="E59" s="22" t="s">
        <v>311</v>
      </c>
      <c r="F59" s="20" t="s">
        <v>312</v>
      </c>
      <c r="G59" s="21" t="s">
        <v>313</v>
      </c>
      <c r="H59" s="42" t="s">
        <v>314</v>
      </c>
    </row>
    <row r="60" spans="1:8">
      <c r="A60" t="s">
        <v>421</v>
      </c>
      <c r="B60" t="s">
        <v>164</v>
      </c>
      <c r="D60" s="24">
        <v>5600</v>
      </c>
      <c r="E60" s="15" t="s">
        <v>164</v>
      </c>
      <c r="F60" s="18" t="s">
        <v>246</v>
      </c>
      <c r="G60" s="19" t="s">
        <v>247</v>
      </c>
      <c r="H60" s="42"/>
    </row>
    <row r="61" spans="1:8">
      <c r="A61" t="s">
        <v>422</v>
      </c>
      <c r="B61" t="s">
        <v>65</v>
      </c>
      <c r="D61" s="24">
        <v>19003</v>
      </c>
      <c r="E61" s="15" t="s">
        <v>65</v>
      </c>
      <c r="F61" s="18" t="s">
        <v>222</v>
      </c>
      <c r="G61" s="19" t="s">
        <v>223</v>
      </c>
      <c r="H61" s="42"/>
    </row>
    <row r="62" spans="1:8">
      <c r="A62" t="s">
        <v>365</v>
      </c>
      <c r="B62" t="s">
        <v>133</v>
      </c>
      <c r="D62" s="24">
        <v>11467</v>
      </c>
      <c r="E62" s="15" t="s">
        <v>133</v>
      </c>
      <c r="F62" s="18" t="s">
        <v>248</v>
      </c>
      <c r="G62" s="19" t="s">
        <v>249</v>
      </c>
      <c r="H62" s="42"/>
    </row>
    <row r="63" spans="1:8">
      <c r="A63" t="s">
        <v>366</v>
      </c>
      <c r="B63" t="s">
        <v>66</v>
      </c>
      <c r="D63" s="24">
        <v>5048</v>
      </c>
      <c r="E63" s="15" t="s">
        <v>66</v>
      </c>
      <c r="F63" s="18" t="s">
        <v>240</v>
      </c>
      <c r="G63" s="19" t="s">
        <v>241</v>
      </c>
      <c r="H63" s="42"/>
    </row>
    <row r="64" spans="1:8">
      <c r="A64" t="s">
        <v>367</v>
      </c>
      <c r="B64" t="s">
        <v>67</v>
      </c>
      <c r="D64" s="24">
        <v>30056</v>
      </c>
      <c r="E64" s="15" t="s">
        <v>67</v>
      </c>
      <c r="F64" s="18" t="s">
        <v>231</v>
      </c>
      <c r="G64" s="19" t="s">
        <v>239</v>
      </c>
      <c r="H64" s="42"/>
    </row>
    <row r="65" spans="1:8">
      <c r="A65" t="s">
        <v>368</v>
      </c>
      <c r="B65" t="s">
        <v>68</v>
      </c>
      <c r="D65" s="24">
        <v>25823</v>
      </c>
      <c r="E65" s="15" t="s">
        <v>68</v>
      </c>
      <c r="F65" s="18" t="s">
        <v>250</v>
      </c>
      <c r="G65" s="19" t="s">
        <v>251</v>
      </c>
      <c r="H65" s="42"/>
    </row>
    <row r="66" spans="1:8">
      <c r="A66" t="s">
        <v>7</v>
      </c>
      <c r="B66" t="s">
        <v>69</v>
      </c>
      <c r="D66" s="24">
        <v>82556</v>
      </c>
      <c r="E66" s="22" t="s">
        <v>315</v>
      </c>
      <c r="F66" s="18" t="s">
        <v>250</v>
      </c>
      <c r="G66" s="19" t="s">
        <v>251</v>
      </c>
      <c r="H66" s="42" t="s">
        <v>316</v>
      </c>
    </row>
    <row r="67" spans="1:8">
      <c r="A67" t="s">
        <v>369</v>
      </c>
      <c r="B67" t="s">
        <v>70</v>
      </c>
      <c r="D67" s="24">
        <v>67333</v>
      </c>
      <c r="E67" s="15" t="s">
        <v>70</v>
      </c>
      <c r="F67" s="18" t="s">
        <v>250</v>
      </c>
      <c r="G67" s="19" t="s">
        <v>251</v>
      </c>
      <c r="H67" s="42"/>
    </row>
    <row r="68" spans="1:8">
      <c r="A68" t="s">
        <v>370</v>
      </c>
      <c r="B68" t="s">
        <v>71</v>
      </c>
      <c r="D68" s="24">
        <v>25380</v>
      </c>
      <c r="E68" s="15" t="s">
        <v>71</v>
      </c>
      <c r="F68" s="18" t="s">
        <v>250</v>
      </c>
      <c r="G68" s="19" t="s">
        <v>251</v>
      </c>
      <c r="H68" s="42"/>
    </row>
    <row r="69" spans="1:8">
      <c r="A69" t="s">
        <v>371</v>
      </c>
      <c r="B69" t="s">
        <v>72</v>
      </c>
      <c r="D69" s="24">
        <v>65950</v>
      </c>
      <c r="E69" s="15" t="s">
        <v>72</v>
      </c>
      <c r="F69" s="18" t="s">
        <v>250</v>
      </c>
      <c r="G69" s="19" t="s">
        <v>251</v>
      </c>
      <c r="H69" s="42"/>
    </row>
    <row r="70" spans="1:8">
      <c r="A70" t="s">
        <v>372</v>
      </c>
      <c r="B70" t="s">
        <v>73</v>
      </c>
      <c r="D70" s="24">
        <v>14613</v>
      </c>
      <c r="E70" s="15" t="s">
        <v>73</v>
      </c>
      <c r="F70" s="18" t="s">
        <v>250</v>
      </c>
      <c r="G70" s="19" t="s">
        <v>251</v>
      </c>
      <c r="H70" s="42"/>
    </row>
    <row r="71" spans="1:8">
      <c r="A71" t="s">
        <v>373</v>
      </c>
      <c r="B71" t="s">
        <v>74</v>
      </c>
      <c r="D71" s="24">
        <v>7277</v>
      </c>
      <c r="E71" s="15" t="s">
        <v>317</v>
      </c>
      <c r="F71" s="18" t="s">
        <v>250</v>
      </c>
      <c r="G71" s="19" t="s">
        <v>251</v>
      </c>
      <c r="H71" s="42"/>
    </row>
    <row r="72" spans="1:8">
      <c r="A72" t="s">
        <v>75</v>
      </c>
      <c r="B72" t="s">
        <v>165</v>
      </c>
      <c r="C72" s="28" t="s">
        <v>201</v>
      </c>
      <c r="D72" s="24">
        <v>57834</v>
      </c>
      <c r="E72" s="15" t="s">
        <v>165</v>
      </c>
      <c r="F72" s="18" t="s">
        <v>222</v>
      </c>
      <c r="G72" s="19" t="s">
        <v>223</v>
      </c>
      <c r="H72" s="42"/>
    </row>
    <row r="73" spans="1:8">
      <c r="A73" t="s">
        <v>437</v>
      </c>
      <c r="B73" t="s">
        <v>76</v>
      </c>
      <c r="D73" s="24">
        <v>53361</v>
      </c>
      <c r="E73" s="15" t="s">
        <v>76</v>
      </c>
      <c r="F73" s="18" t="s">
        <v>252</v>
      </c>
      <c r="G73" s="19" t="s">
        <v>253</v>
      </c>
      <c r="H73" s="42"/>
    </row>
    <row r="74" spans="1:8">
      <c r="A74" t="s">
        <v>374</v>
      </c>
      <c r="B74" t="s">
        <v>77</v>
      </c>
      <c r="D74" s="24">
        <v>32067</v>
      </c>
      <c r="E74" s="15" t="s">
        <v>77</v>
      </c>
      <c r="F74" s="18" t="s">
        <v>233</v>
      </c>
      <c r="G74" s="19" t="s">
        <v>234</v>
      </c>
      <c r="H74" s="42"/>
    </row>
    <row r="75" spans="1:8">
      <c r="A75" t="s">
        <v>375</v>
      </c>
      <c r="B75" t="s">
        <v>78</v>
      </c>
      <c r="D75" s="24">
        <v>61116</v>
      </c>
      <c r="E75" s="15" t="s">
        <v>78</v>
      </c>
      <c r="F75" s="18" t="s">
        <v>254</v>
      </c>
      <c r="G75" s="19" t="s">
        <v>255</v>
      </c>
      <c r="H75" s="42"/>
    </row>
    <row r="76" spans="1:8">
      <c r="A76" t="s">
        <v>376</v>
      </c>
      <c r="B76" t="s">
        <v>79</v>
      </c>
      <c r="D76" s="24">
        <v>41330</v>
      </c>
      <c r="E76" s="15" t="s">
        <v>318</v>
      </c>
      <c r="F76" s="23" t="s">
        <v>268</v>
      </c>
      <c r="G76" s="19" t="s">
        <v>269</v>
      </c>
      <c r="H76" s="42" t="s">
        <v>319</v>
      </c>
    </row>
    <row r="77" spans="1:8">
      <c r="A77" t="s">
        <v>377</v>
      </c>
      <c r="B77" t="s">
        <v>80</v>
      </c>
      <c r="D77" s="24">
        <v>21113</v>
      </c>
      <c r="E77" s="15" t="s">
        <v>320</v>
      </c>
      <c r="F77" s="20" t="s">
        <v>256</v>
      </c>
      <c r="G77" s="19" t="s">
        <v>321</v>
      </c>
      <c r="H77" s="42" t="s">
        <v>322</v>
      </c>
    </row>
    <row r="78" spans="1:8">
      <c r="A78" t="s">
        <v>378</v>
      </c>
      <c r="B78" t="s">
        <v>81</v>
      </c>
      <c r="D78" s="24">
        <v>49954</v>
      </c>
      <c r="E78" s="15" t="s">
        <v>81</v>
      </c>
      <c r="F78" s="18" t="s">
        <v>323</v>
      </c>
      <c r="G78" s="19" t="s">
        <v>324</v>
      </c>
      <c r="H78" s="42"/>
    </row>
    <row r="79" spans="1:8">
      <c r="A79" t="s">
        <v>379</v>
      </c>
      <c r="B79" t="s">
        <v>82</v>
      </c>
      <c r="D79" s="24">
        <v>35439</v>
      </c>
      <c r="E79" s="15" t="s">
        <v>82</v>
      </c>
      <c r="F79" s="18" t="s">
        <v>257</v>
      </c>
      <c r="G79" s="19" t="s">
        <v>258</v>
      </c>
      <c r="H79" s="42"/>
    </row>
    <row r="80" spans="1:8">
      <c r="A80" t="s">
        <v>380</v>
      </c>
      <c r="B80" t="s">
        <v>83</v>
      </c>
      <c r="D80" s="25">
        <v>35355</v>
      </c>
      <c r="E80" s="22" t="s">
        <v>325</v>
      </c>
      <c r="F80" s="20" t="s">
        <v>326</v>
      </c>
      <c r="G80" s="19" t="s">
        <v>327</v>
      </c>
      <c r="H80" s="42" t="s">
        <v>328</v>
      </c>
    </row>
    <row r="81" spans="1:8">
      <c r="A81" t="s">
        <v>381</v>
      </c>
      <c r="B81" t="s">
        <v>84</v>
      </c>
      <c r="D81" s="24">
        <v>39994</v>
      </c>
      <c r="E81" s="15" t="s">
        <v>329</v>
      </c>
      <c r="F81" s="23" t="s">
        <v>268</v>
      </c>
      <c r="G81" s="19" t="s">
        <v>269</v>
      </c>
      <c r="H81" s="42" t="s">
        <v>330</v>
      </c>
    </row>
    <row r="82" spans="1:8">
      <c r="A82" t="s">
        <v>382</v>
      </c>
      <c r="B82" t="s">
        <v>135</v>
      </c>
      <c r="D82" s="25">
        <v>101952</v>
      </c>
      <c r="E82" s="22" t="s">
        <v>331</v>
      </c>
      <c r="F82" s="20" t="s">
        <v>232</v>
      </c>
      <c r="G82" s="19" t="s">
        <v>306</v>
      </c>
      <c r="H82" s="42"/>
    </row>
    <row r="83" spans="1:8">
      <c r="A83" t="s">
        <v>423</v>
      </c>
      <c r="B83" t="s">
        <v>166</v>
      </c>
      <c r="D83" s="24">
        <v>62352</v>
      </c>
      <c r="E83" s="15" t="s">
        <v>166</v>
      </c>
      <c r="F83" s="18" t="s">
        <v>259</v>
      </c>
      <c r="G83" s="19" t="s">
        <v>260</v>
      </c>
      <c r="H83" s="42"/>
    </row>
    <row r="84" spans="1:8">
      <c r="A84" t="s">
        <v>383</v>
      </c>
      <c r="B84" t="s">
        <v>85</v>
      </c>
      <c r="D84" s="24">
        <v>44863</v>
      </c>
      <c r="E84" s="15" t="s">
        <v>85</v>
      </c>
      <c r="F84" s="18" t="s">
        <v>252</v>
      </c>
      <c r="G84" s="19" t="s">
        <v>253</v>
      </c>
      <c r="H84" s="42"/>
    </row>
    <row r="85" spans="1:8">
      <c r="A85" t="s">
        <v>424</v>
      </c>
      <c r="B85" t="s">
        <v>86</v>
      </c>
      <c r="D85" s="24">
        <v>31040</v>
      </c>
      <c r="E85" s="15" t="s">
        <v>86</v>
      </c>
      <c r="F85" s="18" t="s">
        <v>252</v>
      </c>
      <c r="G85" s="19" t="s">
        <v>253</v>
      </c>
      <c r="H85" s="42"/>
    </row>
    <row r="86" spans="1:8">
      <c r="A86" t="s">
        <v>425</v>
      </c>
      <c r="B86" t="s">
        <v>136</v>
      </c>
      <c r="C86" s="28" t="s">
        <v>134</v>
      </c>
      <c r="D86" s="24">
        <v>26660</v>
      </c>
      <c r="E86" s="15" t="s">
        <v>136</v>
      </c>
      <c r="F86" s="18" t="s">
        <v>254</v>
      </c>
      <c r="G86" s="19" t="s">
        <v>255</v>
      </c>
      <c r="H86" s="42"/>
    </row>
    <row r="87" spans="1:8">
      <c r="A87" t="s">
        <v>87</v>
      </c>
      <c r="B87" t="s">
        <v>137</v>
      </c>
      <c r="C87" s="28" t="s">
        <v>134</v>
      </c>
      <c r="D87" s="24">
        <v>75414</v>
      </c>
      <c r="E87" s="15" t="s">
        <v>137</v>
      </c>
      <c r="F87" s="18" t="s">
        <v>261</v>
      </c>
      <c r="G87" s="19" t="s">
        <v>262</v>
      </c>
      <c r="H87" s="42"/>
    </row>
    <row r="88" spans="1:8">
      <c r="A88" t="s">
        <v>384</v>
      </c>
      <c r="B88" t="s">
        <v>88</v>
      </c>
      <c r="D88" s="24">
        <v>49427</v>
      </c>
      <c r="E88" s="15" t="s">
        <v>202</v>
      </c>
      <c r="F88" s="18" t="s">
        <v>263</v>
      </c>
      <c r="G88" s="19">
        <v>0</v>
      </c>
      <c r="H88" s="42"/>
    </row>
    <row r="89" spans="1:8">
      <c r="A89" t="s">
        <v>403</v>
      </c>
      <c r="B89" t="s">
        <v>89</v>
      </c>
      <c r="D89" s="24">
        <v>62162</v>
      </c>
      <c r="E89" s="15" t="s">
        <v>89</v>
      </c>
      <c r="F89" s="18" t="s">
        <v>264</v>
      </c>
      <c r="G89" s="19" t="s">
        <v>265</v>
      </c>
      <c r="H89" s="42"/>
    </row>
    <row r="90" spans="1:8">
      <c r="A90" t="s">
        <v>406</v>
      </c>
      <c r="B90" t="s">
        <v>167</v>
      </c>
      <c r="D90" s="24">
        <v>118506</v>
      </c>
      <c r="E90" s="15" t="s">
        <v>203</v>
      </c>
      <c r="F90" s="18" t="s">
        <v>266</v>
      </c>
      <c r="G90" s="19" t="s">
        <v>267</v>
      </c>
      <c r="H90" s="42"/>
    </row>
    <row r="91" spans="1:8">
      <c r="A91" t="s">
        <v>90</v>
      </c>
      <c r="B91" t="s">
        <v>168</v>
      </c>
      <c r="C91" s="28" t="s">
        <v>145</v>
      </c>
      <c r="D91" s="24">
        <v>75563</v>
      </c>
      <c r="E91" s="15" t="s">
        <v>168</v>
      </c>
      <c r="F91" s="18" t="s">
        <v>268</v>
      </c>
      <c r="G91" s="19" t="s">
        <v>269</v>
      </c>
      <c r="H91" s="42"/>
    </row>
    <row r="92" spans="1:8">
      <c r="A92" t="s">
        <v>385</v>
      </c>
      <c r="B92" t="s">
        <v>91</v>
      </c>
      <c r="D92" s="24">
        <v>30044</v>
      </c>
      <c r="E92" s="15" t="s">
        <v>91</v>
      </c>
      <c r="F92" s="18" t="s">
        <v>270</v>
      </c>
      <c r="G92" s="19" t="s">
        <v>271</v>
      </c>
      <c r="H92" s="42"/>
    </row>
    <row r="93" spans="1:8">
      <c r="A93" t="s">
        <v>386</v>
      </c>
      <c r="B93" t="s">
        <v>92</v>
      </c>
      <c r="D93" s="24">
        <v>182</v>
      </c>
      <c r="E93" s="15" t="s">
        <v>92</v>
      </c>
      <c r="F93" s="18" t="s">
        <v>272</v>
      </c>
      <c r="G93" s="19" t="s">
        <v>273</v>
      </c>
      <c r="H93" s="42"/>
    </row>
    <row r="94" spans="1:8">
      <c r="A94" t="s">
        <v>426</v>
      </c>
      <c r="B94" t="s">
        <v>93</v>
      </c>
      <c r="D94" s="24">
        <v>15599</v>
      </c>
      <c r="E94" s="15" t="s">
        <v>93</v>
      </c>
      <c r="F94" s="18" t="s">
        <v>274</v>
      </c>
      <c r="G94" s="19" t="s">
        <v>275</v>
      </c>
      <c r="H94" s="42"/>
    </row>
    <row r="95" spans="1:8">
      <c r="A95" t="s">
        <v>427</v>
      </c>
      <c r="B95" t="s">
        <v>94</v>
      </c>
      <c r="D95" s="25">
        <v>15798</v>
      </c>
      <c r="E95" s="15" t="s">
        <v>332</v>
      </c>
      <c r="F95" s="20" t="s">
        <v>276</v>
      </c>
      <c r="G95" s="21" t="s">
        <v>308</v>
      </c>
      <c r="H95" s="42"/>
    </row>
    <row r="96" spans="1:8">
      <c r="A96" t="s">
        <v>387</v>
      </c>
      <c r="B96" t="s">
        <v>95</v>
      </c>
      <c r="D96" s="25">
        <v>70996</v>
      </c>
      <c r="E96" s="22" t="s">
        <v>333</v>
      </c>
      <c r="F96" s="20" t="s">
        <v>232</v>
      </c>
      <c r="G96" s="19" t="s">
        <v>306</v>
      </c>
      <c r="H96" s="42"/>
    </row>
    <row r="97" spans="1:8">
      <c r="A97" t="s">
        <v>428</v>
      </c>
      <c r="B97" t="s">
        <v>96</v>
      </c>
      <c r="D97" s="24">
        <v>38019</v>
      </c>
      <c r="E97" s="15" t="s">
        <v>96</v>
      </c>
      <c r="F97" s="18" t="s">
        <v>277</v>
      </c>
      <c r="G97" s="19" t="s">
        <v>278</v>
      </c>
      <c r="H97" s="42"/>
    </row>
    <row r="98" spans="1:8">
      <c r="A98" t="s">
        <v>388</v>
      </c>
      <c r="B98" t="s">
        <v>97</v>
      </c>
      <c r="D98" s="24">
        <v>75060</v>
      </c>
      <c r="E98" s="15" t="s">
        <v>189</v>
      </c>
      <c r="F98" s="18" t="s">
        <v>279</v>
      </c>
      <c r="G98" s="19" t="s">
        <v>280</v>
      </c>
      <c r="H98" s="42"/>
    </row>
    <row r="99" spans="1:8">
      <c r="A99" t="s">
        <v>389</v>
      </c>
      <c r="B99" t="s">
        <v>98</v>
      </c>
      <c r="D99" s="24">
        <v>29941</v>
      </c>
      <c r="E99" s="15" t="s">
        <v>98</v>
      </c>
      <c r="F99" s="18" t="s">
        <v>281</v>
      </c>
      <c r="G99" s="19" t="s">
        <v>282</v>
      </c>
      <c r="H99" s="42"/>
    </row>
    <row r="100" spans="1:8">
      <c r="A100" t="s">
        <v>390</v>
      </c>
      <c r="B100" t="s">
        <v>99</v>
      </c>
      <c r="D100" s="24">
        <v>37844</v>
      </c>
      <c r="E100" s="15" t="s">
        <v>99</v>
      </c>
      <c r="F100" s="18" t="s">
        <v>283</v>
      </c>
      <c r="G100" s="19" t="s">
        <v>284</v>
      </c>
      <c r="H100" s="42"/>
    </row>
    <row r="101" spans="1:8">
      <c r="A101" t="s">
        <v>429</v>
      </c>
      <c r="B101" t="s">
        <v>100</v>
      </c>
      <c r="D101" s="24">
        <v>38462</v>
      </c>
      <c r="E101" s="15" t="s">
        <v>100</v>
      </c>
      <c r="F101" s="18" t="s">
        <v>285</v>
      </c>
      <c r="G101" s="19" t="s">
        <v>286</v>
      </c>
      <c r="H101" s="42"/>
    </row>
    <row r="102" spans="1:8">
      <c r="A102" t="s">
        <v>430</v>
      </c>
      <c r="B102" t="s">
        <v>101</v>
      </c>
      <c r="D102" s="24">
        <v>119419</v>
      </c>
      <c r="E102" s="15" t="s">
        <v>204</v>
      </c>
      <c r="F102" s="18" t="s">
        <v>287</v>
      </c>
      <c r="G102" s="19" t="s">
        <v>288</v>
      </c>
      <c r="H102" s="42"/>
    </row>
    <row r="103" spans="1:8">
      <c r="A103" t="s">
        <v>391</v>
      </c>
      <c r="B103" t="s">
        <v>102</v>
      </c>
      <c r="D103" s="24">
        <v>75034</v>
      </c>
      <c r="E103" s="15" t="s">
        <v>190</v>
      </c>
      <c r="F103" s="18" t="s">
        <v>289</v>
      </c>
      <c r="G103" s="19" t="s">
        <v>290</v>
      </c>
      <c r="H103" s="42"/>
    </row>
    <row r="104" spans="1:8">
      <c r="A104" t="s">
        <v>431</v>
      </c>
      <c r="B104" t="s">
        <v>103</v>
      </c>
      <c r="D104" s="24">
        <v>74943</v>
      </c>
      <c r="E104" s="15" t="s">
        <v>191</v>
      </c>
      <c r="F104" s="18" t="s">
        <v>283</v>
      </c>
      <c r="G104" s="19" t="s">
        <v>284</v>
      </c>
      <c r="H104" s="42"/>
    </row>
    <row r="105" spans="1:8">
      <c r="A105" t="s">
        <v>392</v>
      </c>
      <c r="B105" t="s">
        <v>104</v>
      </c>
      <c r="D105" s="24">
        <v>4972</v>
      </c>
      <c r="E105" s="15" t="s">
        <v>205</v>
      </c>
      <c r="F105" s="18" t="s">
        <v>242</v>
      </c>
      <c r="G105" s="19" t="s">
        <v>243</v>
      </c>
      <c r="H105" s="42"/>
    </row>
    <row r="106" spans="1:8">
      <c r="A106" t="s">
        <v>8</v>
      </c>
      <c r="B106" t="s">
        <v>105</v>
      </c>
      <c r="D106" s="24">
        <v>10518</v>
      </c>
      <c r="E106" s="15" t="s">
        <v>206</v>
      </c>
      <c r="F106" s="18" t="s">
        <v>233</v>
      </c>
      <c r="G106" s="19" t="s">
        <v>234</v>
      </c>
      <c r="H106" s="42"/>
    </row>
    <row r="107" spans="1:8">
      <c r="A107" t="s">
        <v>393</v>
      </c>
      <c r="B107" t="s">
        <v>106</v>
      </c>
      <c r="D107" s="24">
        <v>9408</v>
      </c>
      <c r="E107" s="15" t="s">
        <v>192</v>
      </c>
      <c r="F107" s="18" t="s">
        <v>291</v>
      </c>
      <c r="G107" s="19" t="s">
        <v>292</v>
      </c>
      <c r="H107" s="42"/>
    </row>
    <row r="108" spans="1:8">
      <c r="A108" t="s">
        <v>107</v>
      </c>
      <c r="B108" t="s">
        <v>138</v>
      </c>
      <c r="C108" s="28" t="s">
        <v>134</v>
      </c>
      <c r="D108" s="24">
        <v>41470</v>
      </c>
      <c r="E108" s="15" t="s">
        <v>138</v>
      </c>
      <c r="F108" s="18" t="s">
        <v>293</v>
      </c>
      <c r="G108" s="19" t="s">
        <v>294</v>
      </c>
      <c r="H108" s="42"/>
    </row>
    <row r="109" spans="1:8">
      <c r="A109" t="s">
        <v>394</v>
      </c>
      <c r="B109" t="s">
        <v>108</v>
      </c>
      <c r="D109" s="25">
        <v>54849</v>
      </c>
      <c r="E109" s="15" t="s">
        <v>334</v>
      </c>
      <c r="F109" s="23" t="s">
        <v>268</v>
      </c>
      <c r="G109" s="19" t="s">
        <v>269</v>
      </c>
      <c r="H109" s="42"/>
    </row>
    <row r="110" spans="1:8">
      <c r="A110" t="s">
        <v>139</v>
      </c>
      <c r="B110" t="s">
        <v>169</v>
      </c>
      <c r="D110" s="24">
        <v>14677</v>
      </c>
      <c r="E110" s="15" t="s">
        <v>169</v>
      </c>
      <c r="F110" s="18" t="s">
        <v>233</v>
      </c>
      <c r="G110" s="19" t="s">
        <v>234</v>
      </c>
      <c r="H110" s="42"/>
    </row>
    <row r="111" spans="1:8">
      <c r="A111" t="s">
        <v>432</v>
      </c>
      <c r="B111" t="s">
        <v>170</v>
      </c>
      <c r="D111" s="24">
        <v>70937</v>
      </c>
      <c r="E111" s="15" t="s">
        <v>170</v>
      </c>
      <c r="F111" s="18" t="s">
        <v>295</v>
      </c>
      <c r="G111" s="19" t="s">
        <v>296</v>
      </c>
      <c r="H111" s="42"/>
    </row>
    <row r="112" spans="1:8">
      <c r="A112" s="15" t="s">
        <v>433</v>
      </c>
      <c r="B112" t="s">
        <v>140</v>
      </c>
      <c r="D112" s="24">
        <v>5865</v>
      </c>
      <c r="E112" s="15" t="s">
        <v>140</v>
      </c>
      <c r="F112" s="18" t="s">
        <v>250</v>
      </c>
      <c r="G112" s="19" t="s">
        <v>251</v>
      </c>
      <c r="H112" s="42"/>
    </row>
    <row r="113" spans="1:8">
      <c r="A113" t="s">
        <v>109</v>
      </c>
      <c r="B113" t="s">
        <v>171</v>
      </c>
      <c r="D113" s="24">
        <v>29408</v>
      </c>
      <c r="E113" s="15" t="s">
        <v>171</v>
      </c>
      <c r="F113" s="18" t="s">
        <v>214</v>
      </c>
      <c r="G113" s="19" t="s">
        <v>215</v>
      </c>
      <c r="H113" s="42"/>
    </row>
    <row r="114" spans="1:8">
      <c r="A114" t="s">
        <v>110</v>
      </c>
      <c r="B114" t="s">
        <v>141</v>
      </c>
      <c r="D114" s="24">
        <v>72887</v>
      </c>
      <c r="E114" s="15" t="s">
        <v>193</v>
      </c>
      <c r="F114" s="18" t="s">
        <v>277</v>
      </c>
      <c r="G114" s="19" t="s">
        <v>278</v>
      </c>
      <c r="H114" s="42"/>
    </row>
    <row r="115" spans="1:8">
      <c r="A115" t="s">
        <v>395</v>
      </c>
      <c r="B115" t="s">
        <v>111</v>
      </c>
      <c r="D115" s="24">
        <v>18754</v>
      </c>
      <c r="E115" s="15" t="s">
        <v>111</v>
      </c>
      <c r="F115" s="18" t="s">
        <v>297</v>
      </c>
      <c r="G115" s="19" t="s">
        <v>298</v>
      </c>
      <c r="H115" s="42"/>
    </row>
    <row r="116" spans="1:8">
      <c r="A116" t="s">
        <v>434</v>
      </c>
      <c r="B116" t="s">
        <v>112</v>
      </c>
      <c r="D116" s="24">
        <v>75422</v>
      </c>
      <c r="E116" s="15" t="s">
        <v>194</v>
      </c>
      <c r="F116" s="18" t="s">
        <v>252</v>
      </c>
      <c r="G116" s="19" t="s">
        <v>253</v>
      </c>
      <c r="H116" s="42"/>
    </row>
    <row r="117" spans="1:8">
      <c r="A117" t="s">
        <v>396</v>
      </c>
      <c r="B117" t="s">
        <v>113</v>
      </c>
      <c r="D117" s="24">
        <v>30315</v>
      </c>
      <c r="E117" s="15" t="s">
        <v>113</v>
      </c>
      <c r="F117" s="18" t="s">
        <v>299</v>
      </c>
      <c r="G117" s="19" t="s">
        <v>300</v>
      </c>
      <c r="H117" s="42"/>
    </row>
    <row r="118" spans="1:8">
      <c r="A118" t="s">
        <v>397</v>
      </c>
      <c r="B118" t="s">
        <v>114</v>
      </c>
      <c r="D118" s="24">
        <v>5397</v>
      </c>
      <c r="E118" s="26" t="s">
        <v>335</v>
      </c>
      <c r="F118" s="18" t="s">
        <v>250</v>
      </c>
      <c r="G118" s="19" t="s">
        <v>251</v>
      </c>
      <c r="H118" s="42" t="s">
        <v>336</v>
      </c>
    </row>
    <row r="119" spans="1:8">
      <c r="A119" t="s">
        <v>438</v>
      </c>
      <c r="B119" t="s">
        <v>172</v>
      </c>
      <c r="D119" s="24">
        <v>9881</v>
      </c>
      <c r="E119" s="15" t="s">
        <v>172</v>
      </c>
      <c r="F119" s="18" t="s">
        <v>274</v>
      </c>
      <c r="G119" s="19" t="s">
        <v>275</v>
      </c>
      <c r="H119" s="42"/>
    </row>
    <row r="120" spans="1:8">
      <c r="A120" t="s">
        <v>398</v>
      </c>
      <c r="B120" t="s">
        <v>142</v>
      </c>
      <c r="D120" s="24">
        <v>3228</v>
      </c>
      <c r="E120" s="15" t="s">
        <v>195</v>
      </c>
      <c r="F120" s="18" t="s">
        <v>301</v>
      </c>
      <c r="G120" s="19" t="s">
        <v>302</v>
      </c>
      <c r="H120" s="42"/>
    </row>
    <row r="121" spans="1:8">
      <c r="A121" t="s">
        <v>399</v>
      </c>
      <c r="B121" t="s">
        <v>173</v>
      </c>
      <c r="D121" s="24">
        <v>52914</v>
      </c>
      <c r="E121" s="15" t="s">
        <v>196</v>
      </c>
      <c r="F121" s="18" t="s">
        <v>301</v>
      </c>
      <c r="G121" s="19" t="s">
        <v>302</v>
      </c>
      <c r="H121" s="42"/>
    </row>
    <row r="122" spans="1:8">
      <c r="A122" t="s">
        <v>400</v>
      </c>
      <c r="B122" t="s">
        <v>174</v>
      </c>
      <c r="D122" s="24">
        <v>9979</v>
      </c>
      <c r="E122" s="15" t="s">
        <v>174</v>
      </c>
      <c r="F122" s="18" t="s">
        <v>250</v>
      </c>
      <c r="G122" s="19" t="s">
        <v>251</v>
      </c>
      <c r="H122" s="42"/>
    </row>
    <row r="123" spans="1:8">
      <c r="A123" t="s">
        <v>401</v>
      </c>
      <c r="B123" t="s">
        <v>116</v>
      </c>
      <c r="D123" s="24">
        <v>63472</v>
      </c>
      <c r="E123" s="15" t="s">
        <v>337</v>
      </c>
      <c r="F123" s="20" t="s">
        <v>254</v>
      </c>
      <c r="G123" s="19" t="s">
        <v>255</v>
      </c>
      <c r="H123" s="42"/>
    </row>
    <row r="124" spans="1:8">
      <c r="A124" t="s">
        <v>117</v>
      </c>
      <c r="B124" t="s">
        <v>143</v>
      </c>
      <c r="D124" s="24">
        <v>39313</v>
      </c>
      <c r="E124" s="15" t="s">
        <v>143</v>
      </c>
      <c r="F124" s="18" t="s">
        <v>214</v>
      </c>
      <c r="G124" s="19" t="s">
        <v>215</v>
      </c>
      <c r="H124" s="42"/>
    </row>
    <row r="125" spans="1:8">
      <c r="A125" t="s">
        <v>118</v>
      </c>
      <c r="B125" t="s">
        <v>175</v>
      </c>
      <c r="C125" s="28" t="s">
        <v>146</v>
      </c>
      <c r="D125" s="24">
        <v>43319</v>
      </c>
      <c r="E125" s="15" t="s">
        <v>175</v>
      </c>
      <c r="F125" s="18" t="s">
        <v>231</v>
      </c>
      <c r="G125" s="19" t="s">
        <v>239</v>
      </c>
      <c r="H125" s="42"/>
    </row>
    <row r="126" spans="1:8">
      <c r="A126" t="s">
        <v>402</v>
      </c>
      <c r="B126" t="s">
        <v>144</v>
      </c>
      <c r="D126" s="24">
        <v>12878</v>
      </c>
      <c r="E126" s="15" t="s">
        <v>144</v>
      </c>
      <c r="F126" s="18" t="s">
        <v>231</v>
      </c>
      <c r="G126" s="19" t="s">
        <v>239</v>
      </c>
      <c r="H126" s="4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N179"/>
  <sheetViews>
    <sheetView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A23" sqref="A23:XFD23"/>
    </sheetView>
  </sheetViews>
  <sheetFormatPr baseColWidth="10" defaultRowHeight="11.25"/>
  <cols>
    <col min="1" max="1" width="27.42578125" style="3" customWidth="1"/>
    <col min="2" max="17" width="3" style="8" customWidth="1"/>
    <col min="18" max="19" width="6.7109375" style="8" customWidth="1"/>
    <col min="20" max="23" width="6.7109375" style="2" customWidth="1"/>
    <col min="24" max="33" width="3.7109375" style="2" customWidth="1"/>
    <col min="34" max="34" width="3.7109375" style="3" customWidth="1"/>
    <col min="35" max="16384" width="11.42578125" style="3"/>
  </cols>
  <sheetData>
    <row r="1" spans="1:36">
      <c r="A1" s="1" t="s">
        <v>12</v>
      </c>
    </row>
    <row r="2" spans="1:36">
      <c r="A2" s="4" t="s">
        <v>13</v>
      </c>
    </row>
    <row r="3" spans="1:36">
      <c r="A3" s="1" t="s">
        <v>14</v>
      </c>
    </row>
    <row r="4" spans="1:36">
      <c r="A4" s="3" t="s">
        <v>0</v>
      </c>
    </row>
    <row r="5" spans="1:36">
      <c r="A5" s="5" t="s">
        <v>15</v>
      </c>
      <c r="B5" s="6">
        <v>1</v>
      </c>
      <c r="C5" s="6">
        <v>2</v>
      </c>
      <c r="D5" s="6">
        <v>3</v>
      </c>
      <c r="E5" s="6">
        <v>4</v>
      </c>
      <c r="F5" s="6">
        <v>5</v>
      </c>
      <c r="G5" s="6">
        <v>6</v>
      </c>
      <c r="H5" s="6">
        <v>7</v>
      </c>
      <c r="I5" s="6">
        <v>8</v>
      </c>
      <c r="J5" s="6">
        <v>9</v>
      </c>
      <c r="K5" s="6">
        <v>10</v>
      </c>
      <c r="L5" s="6">
        <v>11</v>
      </c>
      <c r="M5" s="6">
        <v>12</v>
      </c>
      <c r="N5" s="6">
        <v>13</v>
      </c>
      <c r="O5" s="6">
        <v>14</v>
      </c>
      <c r="P5" s="6">
        <v>15</v>
      </c>
      <c r="Q5" s="6">
        <v>16</v>
      </c>
      <c r="R5" s="7"/>
      <c r="S5" s="7"/>
      <c r="T5" s="6"/>
      <c r="U5" s="6"/>
      <c r="V5" s="6"/>
      <c r="W5" s="6"/>
      <c r="X5" s="6"/>
      <c r="Y5" s="6"/>
      <c r="Z5" s="6"/>
      <c r="AA5" s="6"/>
      <c r="AB5" s="6"/>
      <c r="AC5" s="6"/>
      <c r="AD5" s="7"/>
      <c r="AE5" s="7"/>
      <c r="AF5" s="6"/>
      <c r="AG5" s="6"/>
      <c r="AH5" s="6"/>
      <c r="AI5" s="2"/>
      <c r="AJ5" s="2"/>
    </row>
    <row r="6" spans="1:36" ht="24">
      <c r="A6" s="5" t="s">
        <v>16</v>
      </c>
      <c r="B6" s="12" t="s">
        <v>19</v>
      </c>
      <c r="C6" s="13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>
        <v>68</v>
      </c>
      <c r="J6" s="13" t="s">
        <v>26</v>
      </c>
      <c r="K6" s="12">
        <v>75</v>
      </c>
      <c r="L6" s="13">
        <v>74</v>
      </c>
      <c r="M6" s="12">
        <v>65</v>
      </c>
      <c r="N6" s="12">
        <v>62</v>
      </c>
      <c r="O6" s="12" t="s">
        <v>28</v>
      </c>
      <c r="P6" s="12" t="s">
        <v>27</v>
      </c>
      <c r="Q6" s="12">
        <v>76</v>
      </c>
      <c r="R6" s="7"/>
      <c r="S6" s="7"/>
      <c r="T6" s="6"/>
      <c r="U6" s="6"/>
      <c r="V6" s="6"/>
      <c r="W6" s="6"/>
      <c r="X6" s="6"/>
      <c r="Y6" s="8"/>
      <c r="Z6" s="8"/>
      <c r="AA6" s="6"/>
      <c r="AB6" s="6"/>
      <c r="AC6" s="6"/>
      <c r="AD6" s="6"/>
      <c r="AE6" s="6"/>
      <c r="AF6" s="6"/>
      <c r="AG6" s="6"/>
      <c r="AH6" s="6"/>
      <c r="AI6" s="2"/>
      <c r="AJ6" s="2"/>
    </row>
    <row r="7" spans="1:36">
      <c r="A7" s="5" t="s">
        <v>17</v>
      </c>
      <c r="B7" s="6">
        <v>5</v>
      </c>
      <c r="C7" s="8">
        <v>4</v>
      </c>
      <c r="D7" s="6">
        <v>2</v>
      </c>
      <c r="E7" s="6">
        <v>4</v>
      </c>
      <c r="F7" s="6">
        <v>1</v>
      </c>
      <c r="G7" s="6">
        <v>6</v>
      </c>
      <c r="H7" s="6">
        <v>4</v>
      </c>
      <c r="I7" s="6">
        <v>6</v>
      </c>
      <c r="J7" s="8">
        <v>5</v>
      </c>
      <c r="K7" s="6">
        <v>10</v>
      </c>
      <c r="L7" s="8">
        <v>8</v>
      </c>
      <c r="M7" s="6">
        <v>6</v>
      </c>
      <c r="N7" s="6">
        <v>6</v>
      </c>
      <c r="O7" s="6">
        <v>6</v>
      </c>
      <c r="P7" s="6">
        <v>4</v>
      </c>
      <c r="Q7" s="6">
        <v>10</v>
      </c>
      <c r="R7" s="7"/>
      <c r="S7" s="7"/>
      <c r="T7" s="6"/>
      <c r="U7" s="6"/>
      <c r="V7" s="6"/>
      <c r="W7" s="6"/>
      <c r="X7" s="6"/>
      <c r="Y7" s="8"/>
      <c r="Z7" s="8"/>
      <c r="AA7" s="6"/>
      <c r="AB7" s="6"/>
      <c r="AC7" s="6"/>
      <c r="AD7" s="6"/>
      <c r="AE7" s="6"/>
      <c r="AF7" s="6"/>
      <c r="AG7" s="6"/>
      <c r="AH7" s="6"/>
      <c r="AI7" s="2"/>
      <c r="AJ7" s="2"/>
    </row>
    <row r="8" spans="1:36">
      <c r="A8" s="5" t="s">
        <v>18</v>
      </c>
      <c r="B8" s="6">
        <v>0</v>
      </c>
      <c r="C8" s="8">
        <v>5</v>
      </c>
      <c r="D8" s="6">
        <v>0</v>
      </c>
      <c r="E8" s="6">
        <v>0</v>
      </c>
      <c r="F8" s="6">
        <v>5</v>
      </c>
      <c r="G8" s="6">
        <v>10</v>
      </c>
      <c r="H8" s="6">
        <v>30</v>
      </c>
      <c r="I8" s="6">
        <v>2</v>
      </c>
      <c r="J8" s="8">
        <v>5</v>
      </c>
      <c r="K8" s="6">
        <v>5</v>
      </c>
      <c r="L8" s="8">
        <v>1</v>
      </c>
      <c r="M8" s="6">
        <v>3</v>
      </c>
      <c r="N8" s="6">
        <v>3</v>
      </c>
      <c r="O8" s="6">
        <v>10</v>
      </c>
      <c r="P8" s="6">
        <v>5</v>
      </c>
      <c r="Q8" s="6">
        <v>5</v>
      </c>
      <c r="R8" s="7"/>
      <c r="S8" s="7"/>
      <c r="T8" s="6"/>
      <c r="U8" s="6"/>
      <c r="V8" s="6"/>
      <c r="W8" s="6"/>
      <c r="X8" s="6"/>
      <c r="Y8" s="8"/>
      <c r="Z8" s="8"/>
      <c r="AA8" s="6"/>
      <c r="AB8" s="6"/>
      <c r="AC8" s="6"/>
      <c r="AD8" s="6"/>
      <c r="AE8" s="6"/>
      <c r="AF8" s="6"/>
      <c r="AG8" s="6"/>
      <c r="AH8" s="6"/>
      <c r="AI8" s="9"/>
      <c r="AJ8" s="9"/>
    </row>
    <row r="9" spans="1:36">
      <c r="A9" s="5" t="s">
        <v>2</v>
      </c>
      <c r="B9" s="6"/>
      <c r="C9" s="6" t="s">
        <v>3</v>
      </c>
      <c r="D9" s="8" t="s">
        <v>4</v>
      </c>
      <c r="E9" s="6"/>
      <c r="F9" s="6" t="s">
        <v>29</v>
      </c>
      <c r="G9" s="6" t="s">
        <v>3</v>
      </c>
      <c r="H9" s="6" t="s">
        <v>4</v>
      </c>
      <c r="I9" s="6" t="s">
        <v>3</v>
      </c>
      <c r="J9" s="8" t="s">
        <v>3</v>
      </c>
      <c r="K9" s="6" t="s">
        <v>3</v>
      </c>
      <c r="L9" s="8" t="s">
        <v>3</v>
      </c>
      <c r="M9" s="6" t="s">
        <v>30</v>
      </c>
      <c r="N9" s="6" t="s">
        <v>3</v>
      </c>
      <c r="O9" s="6" t="s">
        <v>3</v>
      </c>
      <c r="P9" s="6" t="s">
        <v>31</v>
      </c>
      <c r="Q9" s="6" t="s">
        <v>29</v>
      </c>
      <c r="R9" s="7"/>
      <c r="S9" s="7"/>
      <c r="T9" s="6"/>
      <c r="U9" s="6"/>
      <c r="V9" s="6"/>
      <c r="W9" s="6"/>
      <c r="X9" s="6"/>
      <c r="Y9" s="8"/>
      <c r="Z9" s="8"/>
      <c r="AA9" s="6"/>
      <c r="AB9" s="6"/>
      <c r="AC9" s="6"/>
      <c r="AD9" s="6"/>
      <c r="AE9" s="6"/>
      <c r="AF9" s="6"/>
      <c r="AG9" s="6"/>
      <c r="AH9" s="6"/>
      <c r="AI9" s="9"/>
      <c r="AJ9" s="9"/>
    </row>
    <row r="10" spans="1:36">
      <c r="A10" s="5" t="s">
        <v>1</v>
      </c>
      <c r="B10" s="6">
        <v>30</v>
      </c>
      <c r="C10" s="8">
        <v>50</v>
      </c>
      <c r="D10" s="6">
        <v>40</v>
      </c>
      <c r="E10" s="6">
        <v>30</v>
      </c>
      <c r="F10" s="6">
        <v>50</v>
      </c>
      <c r="G10" s="6">
        <v>30</v>
      </c>
      <c r="H10" s="6">
        <v>70</v>
      </c>
      <c r="I10" s="6">
        <v>70</v>
      </c>
      <c r="J10" s="8">
        <v>50</v>
      </c>
      <c r="K10" s="6">
        <v>50</v>
      </c>
      <c r="L10" s="8">
        <v>70</v>
      </c>
      <c r="M10" s="6">
        <v>50</v>
      </c>
      <c r="N10" s="6">
        <v>70</v>
      </c>
      <c r="O10" s="6">
        <v>50</v>
      </c>
      <c r="P10" s="6">
        <v>40</v>
      </c>
      <c r="Q10" s="6">
        <v>70</v>
      </c>
      <c r="R10" s="7"/>
      <c r="S10" s="7"/>
      <c r="T10" s="6"/>
      <c r="U10" s="6"/>
      <c r="V10" s="6"/>
      <c r="W10" s="6"/>
      <c r="X10" s="6"/>
      <c r="Y10" s="8"/>
      <c r="Z10" s="8"/>
      <c r="AA10" s="6"/>
      <c r="AB10" s="6"/>
      <c r="AC10" s="6"/>
      <c r="AD10" s="6"/>
      <c r="AE10" s="6"/>
      <c r="AF10" s="6"/>
      <c r="AG10" s="6"/>
      <c r="AH10" s="6"/>
      <c r="AI10" s="9"/>
      <c r="AJ10" s="9"/>
    </row>
    <row r="11" spans="1:36">
      <c r="A11" s="5" t="s">
        <v>5</v>
      </c>
      <c r="B11" s="8">
        <f>COUNTA(B12:B161)</f>
        <v>31</v>
      </c>
      <c r="C11" s="8">
        <f t="shared" ref="C11:Q11" si="0">COUNTA(C12:C161)</f>
        <v>37</v>
      </c>
      <c r="D11" s="8">
        <f t="shared" si="0"/>
        <v>26</v>
      </c>
      <c r="E11" s="8">
        <f t="shared" si="0"/>
        <v>31</v>
      </c>
      <c r="F11" s="8">
        <f t="shared" si="0"/>
        <v>30</v>
      </c>
      <c r="G11" s="8">
        <f t="shared" si="0"/>
        <v>32</v>
      </c>
      <c r="H11" s="8">
        <f t="shared" si="0"/>
        <v>37</v>
      </c>
      <c r="I11" s="8">
        <f t="shared" si="0"/>
        <v>35</v>
      </c>
      <c r="J11" s="8">
        <f t="shared" si="0"/>
        <v>45</v>
      </c>
      <c r="K11" s="8">
        <f t="shared" si="0"/>
        <v>41</v>
      </c>
      <c r="L11" s="8">
        <f t="shared" si="0"/>
        <v>35</v>
      </c>
      <c r="M11" s="8">
        <f t="shared" si="0"/>
        <v>32</v>
      </c>
      <c r="N11" s="8">
        <f t="shared" si="0"/>
        <v>44</v>
      </c>
      <c r="O11" s="8">
        <f t="shared" si="0"/>
        <v>37</v>
      </c>
      <c r="P11" s="8">
        <f t="shared" si="0"/>
        <v>36</v>
      </c>
      <c r="Q11" s="8">
        <f t="shared" si="0"/>
        <v>42</v>
      </c>
      <c r="R11" s="7"/>
      <c r="S11" s="7"/>
      <c r="T11" s="6"/>
      <c r="U11" s="6"/>
      <c r="V11" s="6"/>
      <c r="W11" s="6"/>
      <c r="X11" s="6"/>
      <c r="Y11" s="8"/>
      <c r="Z11" s="8"/>
      <c r="AA11" s="6"/>
      <c r="AB11" s="6"/>
      <c r="AC11" s="6"/>
      <c r="AD11" s="6"/>
      <c r="AE11" s="6"/>
      <c r="AF11" s="6"/>
      <c r="AG11" s="6"/>
      <c r="AH11" s="6"/>
      <c r="AI11" s="2"/>
      <c r="AJ11" s="2"/>
    </row>
    <row r="12" spans="1:36">
      <c r="A12" s="10" t="s">
        <v>32</v>
      </c>
      <c r="R12" s="7"/>
      <c r="S12" s="7"/>
      <c r="T12" s="6"/>
      <c r="U12" s="6"/>
      <c r="V12" s="6"/>
      <c r="W12" s="6"/>
      <c r="X12" s="6"/>
      <c r="Y12" s="8"/>
      <c r="Z12" s="8"/>
      <c r="AA12" s="6"/>
      <c r="AB12" s="6"/>
      <c r="AC12" s="6"/>
      <c r="AD12" s="6"/>
      <c r="AE12" s="6"/>
      <c r="AF12" s="6"/>
      <c r="AG12" s="6"/>
      <c r="AH12" s="6"/>
      <c r="AI12" s="2"/>
      <c r="AJ12" s="2"/>
    </row>
    <row r="13" spans="1:36">
      <c r="A13" s="3" t="s">
        <v>338</v>
      </c>
      <c r="B13" s="8">
        <v>1</v>
      </c>
      <c r="C13" s="8" t="s">
        <v>6</v>
      </c>
      <c r="D13" s="8" t="s">
        <v>6</v>
      </c>
      <c r="E13" s="8" t="s">
        <v>455</v>
      </c>
      <c r="G13" s="8" t="s">
        <v>6</v>
      </c>
      <c r="K13" s="8" t="s">
        <v>6</v>
      </c>
      <c r="L13" s="8" t="s">
        <v>6</v>
      </c>
      <c r="O13" s="8" t="s">
        <v>6</v>
      </c>
      <c r="Q13" s="8" t="s">
        <v>6</v>
      </c>
    </row>
    <row r="14" spans="1:36">
      <c r="A14" s="3" t="s">
        <v>439</v>
      </c>
      <c r="B14" s="8">
        <v>1</v>
      </c>
      <c r="C14" s="8">
        <v>1</v>
      </c>
      <c r="D14" s="8">
        <v>1</v>
      </c>
      <c r="H14" s="8" t="s">
        <v>6</v>
      </c>
      <c r="I14" s="8" t="s">
        <v>6</v>
      </c>
      <c r="N14" s="8" t="s">
        <v>6</v>
      </c>
      <c r="O14" s="8" t="s">
        <v>6</v>
      </c>
    </row>
    <row r="15" spans="1:36">
      <c r="A15" s="1" t="s">
        <v>440</v>
      </c>
    </row>
    <row r="16" spans="1:36">
      <c r="A16" s="3" t="s">
        <v>339</v>
      </c>
      <c r="B16" s="8">
        <v>3</v>
      </c>
      <c r="C16" s="8">
        <v>2</v>
      </c>
      <c r="D16" s="8">
        <v>3</v>
      </c>
      <c r="E16" s="8" t="s">
        <v>455</v>
      </c>
      <c r="F16" s="8">
        <v>1</v>
      </c>
      <c r="G16" s="8">
        <v>2</v>
      </c>
      <c r="H16" s="8">
        <v>2</v>
      </c>
      <c r="I16" s="8">
        <v>2</v>
      </c>
      <c r="K16" s="8">
        <v>3</v>
      </c>
      <c r="M16" s="8">
        <v>3</v>
      </c>
      <c r="N16" s="8">
        <v>2</v>
      </c>
      <c r="O16" s="8">
        <v>3</v>
      </c>
      <c r="P16" s="8" t="s">
        <v>455</v>
      </c>
    </row>
    <row r="17" spans="1:40">
      <c r="A17" s="3" t="s">
        <v>340</v>
      </c>
      <c r="B17" s="8">
        <v>2</v>
      </c>
      <c r="C17" s="8">
        <v>2</v>
      </c>
      <c r="D17" s="8">
        <v>2</v>
      </c>
      <c r="E17" s="8" t="s">
        <v>455</v>
      </c>
      <c r="G17" s="8">
        <v>2</v>
      </c>
      <c r="H17" s="8">
        <v>2</v>
      </c>
      <c r="J17" s="8" t="s">
        <v>455</v>
      </c>
      <c r="K17" s="8">
        <v>1</v>
      </c>
      <c r="L17" s="8">
        <v>3</v>
      </c>
      <c r="M17" s="8">
        <v>2</v>
      </c>
      <c r="O17" s="8">
        <v>1</v>
      </c>
      <c r="P17" s="8" t="s">
        <v>455</v>
      </c>
      <c r="Q17" s="8">
        <v>1</v>
      </c>
    </row>
    <row r="18" spans="1:40">
      <c r="A18" s="3" t="s">
        <v>435</v>
      </c>
      <c r="B18" s="8">
        <v>1</v>
      </c>
      <c r="C18" s="8" t="s">
        <v>6</v>
      </c>
      <c r="F18" s="8">
        <v>1</v>
      </c>
      <c r="H18" s="8" t="s">
        <v>6</v>
      </c>
      <c r="I18" s="8">
        <v>1</v>
      </c>
      <c r="L18" s="8" t="s">
        <v>6</v>
      </c>
      <c r="M18" s="8">
        <v>1</v>
      </c>
      <c r="N18" s="8" t="s">
        <v>6</v>
      </c>
      <c r="O18" s="8" t="s">
        <v>6</v>
      </c>
      <c r="P18" s="8" t="s">
        <v>455</v>
      </c>
      <c r="Q18" s="8" t="s">
        <v>6</v>
      </c>
    </row>
    <row r="19" spans="1:40">
      <c r="A19" s="3" t="s">
        <v>436</v>
      </c>
      <c r="C19" s="8" t="s">
        <v>6</v>
      </c>
      <c r="D19" s="8" t="s">
        <v>6</v>
      </c>
      <c r="G19" s="8">
        <v>1</v>
      </c>
      <c r="H19" s="8" t="s">
        <v>6</v>
      </c>
      <c r="J19" s="8" t="s">
        <v>455</v>
      </c>
      <c r="K19" s="8" t="s">
        <v>6</v>
      </c>
      <c r="L19" s="8" t="s">
        <v>6</v>
      </c>
      <c r="N19" s="8" t="s">
        <v>6</v>
      </c>
      <c r="O19" s="8" t="s">
        <v>6</v>
      </c>
      <c r="P19" s="8" t="s">
        <v>455</v>
      </c>
      <c r="Q19" s="8" t="s">
        <v>6</v>
      </c>
    </row>
    <row r="20" spans="1:40">
      <c r="A20" s="3" t="s">
        <v>341</v>
      </c>
      <c r="C20" s="8" t="s">
        <v>6</v>
      </c>
      <c r="E20" s="8" t="s">
        <v>455</v>
      </c>
      <c r="F20" s="8" t="s">
        <v>6</v>
      </c>
      <c r="H20" s="8" t="s">
        <v>6</v>
      </c>
      <c r="I20" s="8" t="s">
        <v>6</v>
      </c>
      <c r="J20" s="8" t="s">
        <v>455</v>
      </c>
      <c r="K20" s="8">
        <v>1</v>
      </c>
      <c r="L20" s="8" t="s">
        <v>6</v>
      </c>
      <c r="N20" s="8" t="s">
        <v>6</v>
      </c>
    </row>
    <row r="21" spans="1:40" s="2" customFormat="1">
      <c r="A21" s="3" t="s">
        <v>342</v>
      </c>
      <c r="B21" s="8"/>
      <c r="C21" s="8"/>
      <c r="D21" s="8" t="s">
        <v>6</v>
      </c>
      <c r="E21" s="8"/>
      <c r="F21" s="8"/>
      <c r="G21" s="8"/>
      <c r="H21" s="8"/>
      <c r="I21" s="8"/>
      <c r="J21" s="8"/>
      <c r="K21" s="8" t="s">
        <v>6</v>
      </c>
      <c r="L21" s="8" t="s">
        <v>6</v>
      </c>
      <c r="M21" s="8" t="s">
        <v>6</v>
      </c>
      <c r="N21" s="8" t="s">
        <v>6</v>
      </c>
      <c r="O21" s="8"/>
      <c r="P21" s="8"/>
      <c r="Q21" s="8" t="s">
        <v>6</v>
      </c>
      <c r="R21" s="8"/>
      <c r="S21" s="8"/>
      <c r="AH21" s="3"/>
      <c r="AI21" s="3"/>
      <c r="AJ21" s="3"/>
      <c r="AK21" s="3"/>
      <c r="AL21" s="3"/>
      <c r="AM21" s="3"/>
      <c r="AN21" s="3"/>
    </row>
    <row r="22" spans="1:40" s="2" customFormat="1">
      <c r="A22" s="1" t="s">
        <v>441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AH22" s="3"/>
      <c r="AI22" s="3"/>
      <c r="AJ22" s="3"/>
      <c r="AK22" s="3"/>
      <c r="AL22" s="3"/>
      <c r="AM22" s="3"/>
      <c r="AN22" s="3"/>
    </row>
    <row r="23" spans="1:40" s="2" customFormat="1">
      <c r="A23" s="3" t="s">
        <v>404</v>
      </c>
      <c r="B23" s="8" t="s">
        <v>6</v>
      </c>
      <c r="C23" s="8"/>
      <c r="D23" s="8"/>
      <c r="E23" s="8" t="s">
        <v>455</v>
      </c>
      <c r="F23" s="8" t="s">
        <v>6</v>
      </c>
      <c r="G23" s="8">
        <v>1</v>
      </c>
      <c r="H23" s="8"/>
      <c r="I23" s="8" t="s">
        <v>6</v>
      </c>
      <c r="J23" s="8" t="s">
        <v>455</v>
      </c>
      <c r="K23" s="8">
        <v>1</v>
      </c>
      <c r="L23" s="8">
        <v>1</v>
      </c>
      <c r="M23" s="8">
        <v>1</v>
      </c>
      <c r="N23" s="8">
        <v>1</v>
      </c>
      <c r="O23" s="8" t="s">
        <v>6</v>
      </c>
      <c r="P23" s="8" t="s">
        <v>455</v>
      </c>
      <c r="Q23" s="8">
        <v>1</v>
      </c>
      <c r="R23" s="8"/>
      <c r="S23" s="8"/>
      <c r="AH23" s="3"/>
      <c r="AI23" s="3"/>
      <c r="AJ23" s="3"/>
      <c r="AK23" s="3"/>
      <c r="AL23" s="3"/>
      <c r="AM23" s="3"/>
      <c r="AN23" s="3"/>
    </row>
    <row r="24" spans="1:40" s="2" customFormat="1">
      <c r="A24" s="3" t="s">
        <v>405</v>
      </c>
      <c r="B24" s="8" t="s">
        <v>6</v>
      </c>
      <c r="C24" s="8" t="s">
        <v>6</v>
      </c>
      <c r="D24" s="8"/>
      <c r="E24" s="8"/>
      <c r="F24" s="8"/>
      <c r="G24" s="8"/>
      <c r="H24" s="8" t="s">
        <v>6</v>
      </c>
      <c r="I24" s="8"/>
      <c r="J24" s="8" t="s">
        <v>455</v>
      </c>
      <c r="K24" s="8" t="s">
        <v>6</v>
      </c>
      <c r="L24" s="8" t="s">
        <v>6</v>
      </c>
      <c r="M24" s="8" t="s">
        <v>6</v>
      </c>
      <c r="N24" s="8"/>
      <c r="O24" s="8"/>
      <c r="P24" s="8" t="s">
        <v>455</v>
      </c>
      <c r="Q24" s="8" t="s">
        <v>6</v>
      </c>
      <c r="R24" s="8"/>
      <c r="S24" s="8"/>
      <c r="AH24" s="3"/>
      <c r="AI24" s="3"/>
      <c r="AJ24" s="3"/>
      <c r="AK24" s="3"/>
      <c r="AL24" s="3"/>
      <c r="AM24" s="3"/>
      <c r="AN24" s="3"/>
    </row>
    <row r="25" spans="1:40" s="2" customFormat="1">
      <c r="A25" s="3" t="s">
        <v>343</v>
      </c>
      <c r="B25" s="8" t="s">
        <v>6</v>
      </c>
      <c r="C25" s="8"/>
      <c r="D25" s="8"/>
      <c r="E25" s="8"/>
      <c r="F25" s="8"/>
      <c r="G25" s="8"/>
      <c r="H25" s="8" t="s">
        <v>6</v>
      </c>
      <c r="I25" s="8">
        <v>2</v>
      </c>
      <c r="J25" s="8" t="s">
        <v>455</v>
      </c>
      <c r="K25" s="8"/>
      <c r="L25" s="8" t="s">
        <v>6</v>
      </c>
      <c r="M25" s="8">
        <v>1</v>
      </c>
      <c r="N25" s="8" t="s">
        <v>6</v>
      </c>
      <c r="O25" s="8"/>
      <c r="P25" s="8" t="s">
        <v>455</v>
      </c>
      <c r="Q25" s="8" t="s">
        <v>6</v>
      </c>
      <c r="R25" s="8"/>
      <c r="S25" s="8"/>
      <c r="AH25" s="3"/>
      <c r="AI25" s="3"/>
      <c r="AJ25" s="3"/>
      <c r="AK25" s="3"/>
      <c r="AL25" s="3"/>
      <c r="AM25" s="3"/>
      <c r="AN25" s="3"/>
    </row>
    <row r="26" spans="1:40" s="2" customFormat="1">
      <c r="A26" s="3" t="s">
        <v>344</v>
      </c>
      <c r="B26" s="8"/>
      <c r="C26" s="8" t="s">
        <v>6</v>
      </c>
      <c r="D26" s="8"/>
      <c r="E26" s="8"/>
      <c r="F26" s="8"/>
      <c r="G26" s="8" t="s">
        <v>6</v>
      </c>
      <c r="H26" s="8" t="s">
        <v>6</v>
      </c>
      <c r="I26" s="8"/>
      <c r="J26" s="8" t="s">
        <v>455</v>
      </c>
      <c r="K26" s="8">
        <v>1</v>
      </c>
      <c r="L26" s="8">
        <v>2</v>
      </c>
      <c r="M26" s="8"/>
      <c r="N26" s="8"/>
      <c r="O26" s="8"/>
      <c r="P26" s="8"/>
      <c r="Q26" s="8" t="s">
        <v>6</v>
      </c>
      <c r="R26" s="8"/>
      <c r="S26" s="8"/>
      <c r="AH26" s="3"/>
      <c r="AI26" s="3"/>
      <c r="AJ26" s="3"/>
      <c r="AK26" s="3"/>
      <c r="AL26" s="3"/>
      <c r="AM26" s="3"/>
      <c r="AN26" s="3"/>
    </row>
    <row r="27" spans="1:40" s="2" customFormat="1">
      <c r="A27" s="3" t="s">
        <v>408</v>
      </c>
      <c r="B27" s="8">
        <v>1</v>
      </c>
      <c r="C27" s="8" t="s">
        <v>6</v>
      </c>
      <c r="D27" s="8"/>
      <c r="E27" s="8"/>
      <c r="F27" s="8"/>
      <c r="G27" s="8" t="s">
        <v>6</v>
      </c>
      <c r="H27" s="8">
        <v>1</v>
      </c>
      <c r="I27" s="8">
        <v>1</v>
      </c>
      <c r="J27" s="8"/>
      <c r="K27" s="8"/>
      <c r="L27" s="8"/>
      <c r="M27" s="8">
        <v>2</v>
      </c>
      <c r="N27" s="8"/>
      <c r="O27" s="8">
        <v>1</v>
      </c>
      <c r="P27" s="8"/>
      <c r="Q27" s="8"/>
      <c r="R27" s="8"/>
      <c r="S27" s="8"/>
      <c r="AH27" s="3"/>
      <c r="AI27" s="3"/>
      <c r="AJ27" s="3"/>
      <c r="AK27" s="3"/>
      <c r="AL27" s="3"/>
      <c r="AM27" s="3"/>
      <c r="AN27" s="3"/>
    </row>
    <row r="28" spans="1:40" s="2" customFormat="1">
      <c r="A28" s="3" t="s">
        <v>345</v>
      </c>
      <c r="B28" s="8"/>
      <c r="C28" s="8"/>
      <c r="D28" s="8"/>
      <c r="E28" s="8" t="s">
        <v>455</v>
      </c>
      <c r="F28" s="8"/>
      <c r="G28" s="8" t="s">
        <v>6</v>
      </c>
      <c r="H28" s="8"/>
      <c r="I28" s="8"/>
      <c r="J28" s="8"/>
      <c r="K28" s="8"/>
      <c r="L28" s="8"/>
      <c r="M28" s="8"/>
      <c r="N28" s="8"/>
      <c r="O28" s="8" t="s">
        <v>6</v>
      </c>
      <c r="P28" s="8" t="s">
        <v>455</v>
      </c>
      <c r="Q28" s="8"/>
      <c r="R28" s="8"/>
      <c r="S28" s="8"/>
      <c r="AH28" s="3"/>
      <c r="AI28" s="3"/>
      <c r="AJ28" s="3"/>
      <c r="AK28" s="3"/>
      <c r="AL28" s="3"/>
      <c r="AM28" s="3"/>
      <c r="AN28" s="3"/>
    </row>
    <row r="29" spans="1:40" s="2" customFormat="1">
      <c r="A29" s="3" t="s">
        <v>407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 t="s">
        <v>6</v>
      </c>
      <c r="O29" s="8">
        <v>1</v>
      </c>
      <c r="P29" s="8"/>
      <c r="Q29" s="8"/>
      <c r="R29" s="8"/>
      <c r="S29" s="8"/>
      <c r="AH29" s="3"/>
      <c r="AI29" s="3"/>
      <c r="AJ29" s="3"/>
      <c r="AK29" s="3"/>
      <c r="AL29" s="3"/>
      <c r="AM29" s="3"/>
      <c r="AN29" s="3"/>
    </row>
    <row r="30" spans="1:40" s="2" customFormat="1">
      <c r="A30" s="3" t="s">
        <v>409</v>
      </c>
      <c r="B30" s="8"/>
      <c r="C30" s="8"/>
      <c r="D30" s="8"/>
      <c r="E30" s="8"/>
      <c r="F30" s="8"/>
      <c r="G30" s="8" t="s">
        <v>6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AH30" s="3"/>
      <c r="AI30" s="3"/>
      <c r="AJ30" s="3"/>
      <c r="AK30" s="3"/>
      <c r="AL30" s="3"/>
      <c r="AM30" s="3"/>
      <c r="AN30" s="3"/>
    </row>
    <row r="31" spans="1:40" s="2" customFormat="1">
      <c r="A31" s="3" t="s">
        <v>410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>
        <v>1</v>
      </c>
      <c r="P31" s="8"/>
      <c r="Q31" s="8"/>
      <c r="R31" s="8"/>
      <c r="S31" s="8"/>
      <c r="AH31" s="3"/>
      <c r="AI31" s="3"/>
      <c r="AJ31" s="3"/>
      <c r="AK31" s="3"/>
      <c r="AL31" s="3"/>
      <c r="AM31" s="3"/>
      <c r="AN31" s="3"/>
    </row>
    <row r="32" spans="1:40" s="2" customFormat="1">
      <c r="A32" s="3" t="s">
        <v>442</v>
      </c>
      <c r="B32" s="8"/>
      <c r="C32" s="8"/>
      <c r="D32" s="8"/>
      <c r="E32" s="8"/>
      <c r="F32" s="8" t="s">
        <v>6</v>
      </c>
      <c r="G32" s="8" t="s">
        <v>6</v>
      </c>
      <c r="H32" s="8"/>
      <c r="I32" s="8"/>
      <c r="J32" s="8"/>
      <c r="K32" s="8" t="s">
        <v>6</v>
      </c>
      <c r="L32" s="8"/>
      <c r="M32" s="8"/>
      <c r="N32" s="8"/>
      <c r="O32" s="8"/>
      <c r="P32" s="8"/>
      <c r="Q32" s="8"/>
      <c r="R32" s="8"/>
      <c r="S32" s="8"/>
      <c r="AH32" s="3"/>
      <c r="AI32" s="3"/>
      <c r="AJ32" s="3"/>
      <c r="AK32" s="3"/>
      <c r="AL32" s="3"/>
      <c r="AM32" s="3"/>
      <c r="AN32" s="3"/>
    </row>
    <row r="33" spans="1:40" s="2" customFormat="1">
      <c r="A33" s="1" t="s">
        <v>443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AH33" s="3"/>
      <c r="AI33" s="3"/>
      <c r="AJ33" s="3"/>
      <c r="AK33" s="3"/>
      <c r="AL33" s="3"/>
      <c r="AM33" s="3"/>
      <c r="AN33" s="3"/>
    </row>
    <row r="34" spans="1:40" s="2" customFormat="1">
      <c r="A34" s="3" t="s">
        <v>412</v>
      </c>
      <c r="B34" s="8"/>
      <c r="C34" s="8" t="s">
        <v>6</v>
      </c>
      <c r="D34" s="8">
        <v>1</v>
      </c>
      <c r="E34" s="8" t="s">
        <v>455</v>
      </c>
      <c r="F34" s="8">
        <v>1</v>
      </c>
      <c r="G34" s="8">
        <v>1</v>
      </c>
      <c r="H34" s="8">
        <v>1</v>
      </c>
      <c r="I34" s="8">
        <v>1</v>
      </c>
      <c r="J34" s="8" t="s">
        <v>455</v>
      </c>
      <c r="K34" s="8">
        <v>3</v>
      </c>
      <c r="L34" s="8" t="s">
        <v>6</v>
      </c>
      <c r="M34" s="8">
        <v>1</v>
      </c>
      <c r="N34" s="8">
        <v>1</v>
      </c>
      <c r="O34" s="8">
        <v>1</v>
      </c>
      <c r="P34" s="8" t="s">
        <v>455</v>
      </c>
      <c r="Q34" s="8" t="s">
        <v>6</v>
      </c>
      <c r="R34" s="8"/>
      <c r="S34" s="8"/>
      <c r="AH34" s="3"/>
      <c r="AI34" s="3"/>
      <c r="AJ34" s="3"/>
      <c r="AK34" s="3"/>
      <c r="AL34" s="3"/>
      <c r="AM34" s="3"/>
      <c r="AN34" s="3"/>
    </row>
    <row r="35" spans="1:40" s="2" customFormat="1">
      <c r="A35" s="3" t="s">
        <v>413</v>
      </c>
      <c r="B35" s="8" t="s">
        <v>6</v>
      </c>
      <c r="C35" s="8">
        <v>1</v>
      </c>
      <c r="D35" s="8" t="s">
        <v>6</v>
      </c>
      <c r="E35" s="8" t="s">
        <v>455</v>
      </c>
      <c r="F35" s="8" t="s">
        <v>6</v>
      </c>
      <c r="G35" s="8"/>
      <c r="H35" s="8">
        <v>1</v>
      </c>
      <c r="I35" s="8">
        <v>1</v>
      </c>
      <c r="J35" s="8" t="s">
        <v>455</v>
      </c>
      <c r="K35" s="8" t="s">
        <v>6</v>
      </c>
      <c r="L35" s="8" t="s">
        <v>6</v>
      </c>
      <c r="M35" s="8"/>
      <c r="N35" s="8" t="s">
        <v>6</v>
      </c>
      <c r="O35" s="8" t="s">
        <v>6</v>
      </c>
      <c r="P35" s="8" t="s">
        <v>455</v>
      </c>
      <c r="Q35" s="8" t="s">
        <v>6</v>
      </c>
      <c r="R35" s="8"/>
      <c r="S35" s="8"/>
      <c r="AH35" s="3"/>
      <c r="AI35" s="3"/>
      <c r="AJ35" s="3"/>
      <c r="AK35" s="3"/>
      <c r="AL35" s="3"/>
      <c r="AM35" s="3"/>
      <c r="AN35" s="3"/>
    </row>
    <row r="36" spans="1:40" s="2" customFormat="1">
      <c r="A36" s="3" t="s">
        <v>414</v>
      </c>
      <c r="B36" s="8"/>
      <c r="C36" s="8">
        <v>1</v>
      </c>
      <c r="D36" s="8"/>
      <c r="E36" s="8" t="s">
        <v>455</v>
      </c>
      <c r="F36" s="8">
        <v>1</v>
      </c>
      <c r="G36" s="8">
        <v>2</v>
      </c>
      <c r="H36" s="8" t="s">
        <v>6</v>
      </c>
      <c r="I36" s="8">
        <v>4</v>
      </c>
      <c r="J36" s="8" t="s">
        <v>455</v>
      </c>
      <c r="K36" s="8" t="s">
        <v>6</v>
      </c>
      <c r="L36" s="8" t="s">
        <v>6</v>
      </c>
      <c r="M36" s="8">
        <v>2</v>
      </c>
      <c r="N36" s="8">
        <v>2</v>
      </c>
      <c r="O36" s="8">
        <v>1</v>
      </c>
      <c r="P36" s="8" t="s">
        <v>455</v>
      </c>
      <c r="Q36" s="8" t="s">
        <v>6</v>
      </c>
      <c r="R36" s="8"/>
      <c r="S36" s="8"/>
      <c r="AH36" s="3"/>
      <c r="AI36" s="3"/>
      <c r="AJ36" s="3"/>
      <c r="AK36" s="3"/>
      <c r="AL36" s="3"/>
      <c r="AM36" s="3"/>
      <c r="AN36" s="3"/>
    </row>
    <row r="37" spans="1:40" s="2" customFormat="1">
      <c r="A37" s="3" t="s">
        <v>346</v>
      </c>
      <c r="B37" s="8">
        <v>1</v>
      </c>
      <c r="C37" s="8"/>
      <c r="D37" s="8" t="s">
        <v>6</v>
      </c>
      <c r="E37" s="8" t="s">
        <v>455</v>
      </c>
      <c r="F37" s="8">
        <v>1</v>
      </c>
      <c r="G37" s="8" t="s">
        <v>6</v>
      </c>
      <c r="H37" s="8"/>
      <c r="I37" s="8">
        <v>1</v>
      </c>
      <c r="J37" s="8"/>
      <c r="K37" s="8">
        <v>1</v>
      </c>
      <c r="L37" s="8">
        <v>1</v>
      </c>
      <c r="M37" s="8">
        <v>2</v>
      </c>
      <c r="N37" s="8">
        <v>3</v>
      </c>
      <c r="O37" s="8"/>
      <c r="P37" s="8"/>
      <c r="Q37" s="8" t="s">
        <v>6</v>
      </c>
      <c r="R37" s="8"/>
      <c r="S37" s="8"/>
      <c r="AH37" s="3"/>
      <c r="AI37" s="3"/>
      <c r="AJ37" s="3"/>
      <c r="AK37" s="3"/>
      <c r="AL37" s="3"/>
      <c r="AM37" s="3"/>
      <c r="AN37" s="3"/>
    </row>
    <row r="38" spans="1:40" s="2" customFormat="1">
      <c r="A38" s="3" t="s">
        <v>347</v>
      </c>
      <c r="B38" s="8" t="s">
        <v>6</v>
      </c>
      <c r="C38" s="8">
        <v>1</v>
      </c>
      <c r="D38" s="8"/>
      <c r="E38" s="8"/>
      <c r="F38" s="8"/>
      <c r="G38" s="8" t="s">
        <v>6</v>
      </c>
      <c r="H38" s="8">
        <v>1</v>
      </c>
      <c r="I38" s="8"/>
      <c r="J38" s="8"/>
      <c r="K38" s="8" t="s">
        <v>6</v>
      </c>
      <c r="L38" s="8" t="s">
        <v>6</v>
      </c>
      <c r="M38" s="8">
        <v>1</v>
      </c>
      <c r="N38" s="8" t="s">
        <v>6</v>
      </c>
      <c r="O38" s="8" t="s">
        <v>6</v>
      </c>
      <c r="P38" s="8"/>
      <c r="Q38" s="8" t="s">
        <v>6</v>
      </c>
      <c r="R38" s="8"/>
      <c r="S38" s="8"/>
      <c r="AH38" s="3"/>
      <c r="AI38" s="3"/>
      <c r="AJ38" s="3"/>
      <c r="AK38" s="3"/>
      <c r="AL38" s="3"/>
      <c r="AM38" s="3"/>
      <c r="AN38" s="3"/>
    </row>
    <row r="39" spans="1:40" s="2" customFormat="1">
      <c r="A39" s="3" t="s">
        <v>348</v>
      </c>
      <c r="B39" s="8">
        <v>2</v>
      </c>
      <c r="C39" s="8"/>
      <c r="D39" s="8" t="s">
        <v>6</v>
      </c>
      <c r="E39" s="8" t="s">
        <v>455</v>
      </c>
      <c r="F39" s="8" t="s">
        <v>6</v>
      </c>
      <c r="G39" s="8">
        <v>1</v>
      </c>
      <c r="H39" s="8"/>
      <c r="I39" s="8"/>
      <c r="J39" s="8" t="s">
        <v>455</v>
      </c>
      <c r="K39" s="8"/>
      <c r="L39" s="8"/>
      <c r="M39" s="8"/>
      <c r="N39" s="8"/>
      <c r="O39" s="8" t="s">
        <v>6</v>
      </c>
      <c r="P39" s="8"/>
      <c r="Q39" s="8"/>
      <c r="R39" s="8"/>
      <c r="S39" s="8"/>
      <c r="AH39" s="3"/>
      <c r="AI39" s="3"/>
      <c r="AJ39" s="3"/>
      <c r="AK39" s="3"/>
      <c r="AL39" s="3"/>
      <c r="AM39" s="3"/>
      <c r="AN39" s="3"/>
    </row>
    <row r="40" spans="1:40" s="2" customFormat="1">
      <c r="A40" s="3" t="s">
        <v>43</v>
      </c>
      <c r="B40" s="8" t="s">
        <v>6</v>
      </c>
      <c r="C40" s="8">
        <v>1</v>
      </c>
      <c r="D40" s="8">
        <v>1</v>
      </c>
      <c r="E40" s="8" t="s">
        <v>455</v>
      </c>
      <c r="F40" s="8"/>
      <c r="G40" s="8"/>
      <c r="H40" s="8">
        <v>2</v>
      </c>
      <c r="I40" s="8">
        <v>1</v>
      </c>
      <c r="J40" s="8"/>
      <c r="K40" s="8"/>
      <c r="L40" s="8"/>
      <c r="M40" s="8" t="s">
        <v>6</v>
      </c>
      <c r="N40" s="8" t="s">
        <v>6</v>
      </c>
      <c r="O40" s="8"/>
      <c r="P40" s="8" t="s">
        <v>455</v>
      </c>
      <c r="Q40" s="8"/>
      <c r="R40" s="8"/>
      <c r="S40" s="8"/>
      <c r="AH40" s="3"/>
      <c r="AI40" s="3"/>
      <c r="AJ40" s="3"/>
      <c r="AK40" s="3"/>
      <c r="AL40" s="3"/>
      <c r="AM40" s="3"/>
      <c r="AN40" s="3"/>
    </row>
    <row r="41" spans="1:40" s="2" customFormat="1">
      <c r="A41" s="3" t="s">
        <v>349</v>
      </c>
      <c r="B41" s="8"/>
      <c r="C41" s="8"/>
      <c r="D41" s="8"/>
      <c r="E41" s="8" t="s">
        <v>455</v>
      </c>
      <c r="F41" s="8"/>
      <c r="G41" s="8" t="s">
        <v>6</v>
      </c>
      <c r="H41" s="8"/>
      <c r="I41" s="8"/>
      <c r="J41" s="8"/>
      <c r="K41" s="8"/>
      <c r="L41" s="8"/>
      <c r="M41" s="8"/>
      <c r="N41" s="8"/>
      <c r="O41" s="8"/>
      <c r="P41" s="8" t="s">
        <v>455</v>
      </c>
      <c r="Q41" s="8"/>
      <c r="R41" s="8"/>
      <c r="S41" s="8"/>
      <c r="AH41" s="3"/>
      <c r="AI41" s="3"/>
      <c r="AJ41" s="3"/>
      <c r="AK41" s="3"/>
      <c r="AL41" s="3"/>
      <c r="AM41" s="3"/>
      <c r="AN41" s="3"/>
    </row>
    <row r="42" spans="1:40" s="2" customFormat="1">
      <c r="A42" s="3" t="s">
        <v>415</v>
      </c>
      <c r="B42" s="8"/>
      <c r="C42" s="8"/>
      <c r="D42" s="8"/>
      <c r="E42" s="8"/>
      <c r="F42" s="8"/>
      <c r="G42" s="8"/>
      <c r="H42" s="8"/>
      <c r="I42" s="8"/>
      <c r="J42" s="8" t="s">
        <v>455</v>
      </c>
      <c r="K42" s="8"/>
      <c r="L42" s="8"/>
      <c r="M42" s="8"/>
      <c r="N42" s="8" t="s">
        <v>6</v>
      </c>
      <c r="O42" s="8"/>
      <c r="P42" s="8"/>
      <c r="Q42" s="8"/>
      <c r="R42" s="8"/>
      <c r="S42" s="8"/>
      <c r="AH42" s="3"/>
      <c r="AI42" s="3"/>
      <c r="AJ42" s="3"/>
      <c r="AK42" s="3"/>
      <c r="AL42" s="3"/>
      <c r="AM42" s="3"/>
      <c r="AN42" s="3"/>
    </row>
    <row r="43" spans="1:40" s="2" customFormat="1">
      <c r="A43" s="3" t="s">
        <v>350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 t="s">
        <v>455</v>
      </c>
      <c r="Q43" s="8"/>
      <c r="R43" s="8"/>
      <c r="S43" s="8"/>
      <c r="AH43" s="3"/>
      <c r="AI43" s="3"/>
      <c r="AJ43" s="3"/>
      <c r="AK43" s="3"/>
      <c r="AL43" s="3"/>
      <c r="AM43" s="3"/>
      <c r="AN43" s="3"/>
    </row>
    <row r="44" spans="1:40" s="2" customFormat="1">
      <c r="A44" s="3" t="s">
        <v>351</v>
      </c>
      <c r="B44" s="8"/>
      <c r="C44" s="8"/>
      <c r="D44" s="8"/>
      <c r="E44" s="8"/>
      <c r="F44" s="8"/>
      <c r="G44" s="8"/>
      <c r="H44" s="8"/>
      <c r="I44" s="8">
        <v>1</v>
      </c>
      <c r="J44" s="8"/>
      <c r="K44" s="8"/>
      <c r="L44" s="8"/>
      <c r="M44" s="8"/>
      <c r="N44" s="8"/>
      <c r="O44" s="8"/>
      <c r="P44" s="8"/>
      <c r="Q44" s="8"/>
      <c r="R44" s="8"/>
      <c r="S44" s="8"/>
      <c r="AH44" s="3"/>
      <c r="AI44" s="3"/>
      <c r="AJ44" s="3"/>
      <c r="AK44" s="3"/>
      <c r="AL44" s="3"/>
      <c r="AM44" s="3"/>
      <c r="AN44" s="3"/>
    </row>
    <row r="45" spans="1:40" s="2" customFormat="1">
      <c r="A45" s="3" t="s">
        <v>45</v>
      </c>
      <c r="B45" s="8"/>
      <c r="C45" s="8"/>
      <c r="D45" s="8"/>
      <c r="E45" s="8" t="s">
        <v>455</v>
      </c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AH45" s="3"/>
      <c r="AI45" s="3"/>
      <c r="AJ45" s="3"/>
      <c r="AK45" s="3"/>
      <c r="AL45" s="3"/>
      <c r="AM45" s="3"/>
      <c r="AN45" s="3"/>
    </row>
    <row r="46" spans="1:40" s="2" customFormat="1">
      <c r="A46" s="3" t="s">
        <v>125</v>
      </c>
      <c r="B46" s="8"/>
      <c r="C46" s="8"/>
      <c r="D46" s="8"/>
      <c r="E46" s="8"/>
      <c r="F46" s="8" t="s">
        <v>6</v>
      </c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AH46" s="3"/>
      <c r="AI46" s="3"/>
      <c r="AJ46" s="3"/>
      <c r="AK46" s="3"/>
      <c r="AL46" s="3"/>
      <c r="AM46" s="3"/>
      <c r="AN46" s="3"/>
    </row>
    <row r="47" spans="1:40" s="2" customFormat="1">
      <c r="A47" s="3" t="s">
        <v>352</v>
      </c>
      <c r="B47" s="8"/>
      <c r="C47" s="8"/>
      <c r="D47" s="8"/>
      <c r="E47" s="8"/>
      <c r="F47" s="8" t="s">
        <v>6</v>
      </c>
      <c r="G47" s="8" t="s">
        <v>6</v>
      </c>
      <c r="H47" s="8"/>
      <c r="I47" s="8"/>
      <c r="J47" s="8"/>
      <c r="K47" s="8"/>
      <c r="L47" s="8"/>
      <c r="M47" s="8">
        <v>1</v>
      </c>
      <c r="N47" s="8"/>
      <c r="O47" s="8"/>
      <c r="P47" s="8"/>
      <c r="Q47" s="8"/>
      <c r="R47" s="8"/>
      <c r="S47" s="8"/>
      <c r="AH47" s="3"/>
      <c r="AI47" s="3"/>
      <c r="AJ47" s="3"/>
      <c r="AK47" s="3"/>
      <c r="AL47" s="3"/>
      <c r="AM47" s="3"/>
      <c r="AN47" s="3"/>
    </row>
    <row r="48" spans="1:40" s="2" customFormat="1">
      <c r="A48" s="1" t="s">
        <v>444</v>
      </c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AH48" s="3"/>
      <c r="AI48" s="3"/>
      <c r="AJ48" s="3"/>
      <c r="AK48" s="3"/>
      <c r="AL48" s="3"/>
      <c r="AM48" s="3"/>
      <c r="AN48" s="3"/>
    </row>
    <row r="49" spans="1:40" s="2" customFormat="1">
      <c r="A49" s="3" t="s">
        <v>10</v>
      </c>
      <c r="B49" s="8"/>
      <c r="C49" s="8" t="s">
        <v>6</v>
      </c>
      <c r="D49" s="8"/>
      <c r="E49" s="8" t="s">
        <v>455</v>
      </c>
      <c r="F49" s="8"/>
      <c r="G49" s="8" t="s">
        <v>6</v>
      </c>
      <c r="H49" s="8" t="s">
        <v>6</v>
      </c>
      <c r="I49" s="8">
        <v>1</v>
      </c>
      <c r="J49" s="8" t="s">
        <v>455</v>
      </c>
      <c r="K49" s="8" t="s">
        <v>6</v>
      </c>
      <c r="L49" s="8">
        <v>2</v>
      </c>
      <c r="M49" s="8">
        <v>2</v>
      </c>
      <c r="N49" s="8">
        <v>2</v>
      </c>
      <c r="O49" s="8" t="s">
        <v>6</v>
      </c>
      <c r="P49" s="8"/>
      <c r="Q49" s="8">
        <v>1</v>
      </c>
      <c r="R49" s="8"/>
      <c r="S49" s="8"/>
      <c r="AH49" s="3"/>
      <c r="AI49" s="3"/>
      <c r="AJ49" s="3"/>
      <c r="AK49" s="3"/>
      <c r="AL49" s="3"/>
      <c r="AM49" s="3"/>
      <c r="AN49" s="3"/>
    </row>
    <row r="50" spans="1:40" s="2" customFormat="1">
      <c r="A50" s="3" t="s">
        <v>48</v>
      </c>
      <c r="B50" s="8">
        <v>2</v>
      </c>
      <c r="C50" s="8"/>
      <c r="D50" s="8" t="s">
        <v>6</v>
      </c>
      <c r="E50" s="8" t="s">
        <v>455</v>
      </c>
      <c r="F50" s="8" t="s">
        <v>6</v>
      </c>
      <c r="G50" s="8"/>
      <c r="H50" s="8"/>
      <c r="I50" s="8">
        <v>1</v>
      </c>
      <c r="J50" s="8" t="s">
        <v>455</v>
      </c>
      <c r="K50" s="8" t="s">
        <v>6</v>
      </c>
      <c r="L50" s="8" t="s">
        <v>6</v>
      </c>
      <c r="M50" s="8">
        <v>2</v>
      </c>
      <c r="N50" s="8" t="s">
        <v>6</v>
      </c>
      <c r="O50" s="8"/>
      <c r="P50" s="8" t="s">
        <v>455</v>
      </c>
      <c r="Q50" s="8">
        <v>1</v>
      </c>
      <c r="R50" s="8"/>
      <c r="S50" s="8"/>
      <c r="AH50" s="3"/>
      <c r="AI50" s="3"/>
      <c r="AJ50" s="3"/>
      <c r="AK50" s="3"/>
      <c r="AL50" s="3"/>
      <c r="AM50" s="3"/>
      <c r="AN50" s="3"/>
    </row>
    <row r="51" spans="1:40" s="9" customFormat="1">
      <c r="A51" s="3" t="s">
        <v>416</v>
      </c>
      <c r="B51" s="8"/>
      <c r="C51" s="8" t="s">
        <v>6</v>
      </c>
      <c r="D51" s="8"/>
      <c r="E51" s="8"/>
      <c r="F51" s="8" t="s">
        <v>6</v>
      </c>
      <c r="G51" s="8">
        <v>1</v>
      </c>
      <c r="H51" s="14" t="s">
        <v>6</v>
      </c>
      <c r="I51" s="8" t="s">
        <v>6</v>
      </c>
      <c r="J51" s="8" t="s">
        <v>455</v>
      </c>
      <c r="K51" s="8">
        <v>1</v>
      </c>
      <c r="L51" s="8"/>
      <c r="M51" s="8">
        <v>1</v>
      </c>
      <c r="N51" s="8"/>
      <c r="O51" s="8"/>
      <c r="P51" s="8" t="s">
        <v>455</v>
      </c>
      <c r="Q51" s="8">
        <v>3</v>
      </c>
      <c r="R51" s="14"/>
      <c r="S51" s="14"/>
      <c r="AH51" s="1"/>
      <c r="AI51" s="1"/>
      <c r="AJ51" s="1"/>
      <c r="AK51" s="1"/>
      <c r="AL51" s="1"/>
      <c r="AM51" s="1"/>
      <c r="AN51" s="1"/>
    </row>
    <row r="52" spans="1:40" s="2" customFormat="1">
      <c r="A52" s="3" t="s">
        <v>128</v>
      </c>
      <c r="B52" s="8" t="s">
        <v>6</v>
      </c>
      <c r="C52" s="8"/>
      <c r="D52" s="8">
        <v>1</v>
      </c>
      <c r="E52" s="8" t="s">
        <v>455</v>
      </c>
      <c r="F52" s="8" t="s">
        <v>6</v>
      </c>
      <c r="G52" s="8">
        <v>1</v>
      </c>
      <c r="H52" s="8" t="s">
        <v>6</v>
      </c>
      <c r="I52" s="8">
        <v>1</v>
      </c>
      <c r="J52" s="8"/>
      <c r="K52" s="8">
        <v>1</v>
      </c>
      <c r="L52" s="8"/>
      <c r="M52" s="8"/>
      <c r="N52" s="8"/>
      <c r="O52" s="8"/>
      <c r="P52" s="8" t="s">
        <v>455</v>
      </c>
      <c r="Q52" s="8"/>
      <c r="R52" s="8"/>
      <c r="S52" s="8"/>
      <c r="AH52" s="3"/>
      <c r="AI52" s="3"/>
      <c r="AJ52" s="3"/>
      <c r="AK52" s="3"/>
      <c r="AL52" s="3"/>
      <c r="AM52" s="3"/>
      <c r="AN52" s="3"/>
    </row>
    <row r="53" spans="1:40" s="2" customFormat="1">
      <c r="A53" s="3" t="s">
        <v>353</v>
      </c>
      <c r="B53" s="8">
        <v>1</v>
      </c>
      <c r="C53" s="8"/>
      <c r="D53" s="8"/>
      <c r="E53" s="8" t="s">
        <v>455</v>
      </c>
      <c r="F53" s="8">
        <v>1</v>
      </c>
      <c r="G53" s="8">
        <v>1</v>
      </c>
      <c r="H53" s="8"/>
      <c r="I53" s="8">
        <v>1</v>
      </c>
      <c r="J53" s="8"/>
      <c r="K53" s="8"/>
      <c r="L53" s="8" t="s">
        <v>6</v>
      </c>
      <c r="M53" s="8">
        <v>1</v>
      </c>
      <c r="N53" s="8" t="s">
        <v>6</v>
      </c>
      <c r="O53" s="8"/>
      <c r="P53" s="8"/>
      <c r="Q53" s="8"/>
      <c r="R53" s="8"/>
      <c r="S53" s="8"/>
      <c r="AH53" s="3"/>
      <c r="AI53" s="3"/>
      <c r="AJ53" s="3"/>
      <c r="AK53" s="3"/>
      <c r="AL53" s="3"/>
      <c r="AM53" s="3"/>
      <c r="AN53" s="3"/>
    </row>
    <row r="54" spans="1:40" s="2" customFormat="1">
      <c r="A54" s="3" t="s">
        <v>417</v>
      </c>
      <c r="B54" s="8" t="s">
        <v>6</v>
      </c>
      <c r="C54" s="8"/>
      <c r="D54" s="8" t="s">
        <v>6</v>
      </c>
      <c r="E54" s="8" t="s">
        <v>455</v>
      </c>
      <c r="F54" s="8" t="s">
        <v>6</v>
      </c>
      <c r="G54" s="8" t="s">
        <v>6</v>
      </c>
      <c r="H54" s="8" t="s">
        <v>6</v>
      </c>
      <c r="I54" s="8"/>
      <c r="J54" s="8" t="s">
        <v>455</v>
      </c>
      <c r="K54" s="8"/>
      <c r="L54" s="8"/>
      <c r="M54" s="8"/>
      <c r="N54" s="8" t="s">
        <v>6</v>
      </c>
      <c r="O54" s="8"/>
      <c r="P54" s="8"/>
      <c r="Q54" s="8"/>
      <c r="R54" s="8"/>
      <c r="S54" s="8"/>
      <c r="AH54" s="3"/>
      <c r="AI54" s="3"/>
      <c r="AJ54" s="3"/>
      <c r="AK54" s="3"/>
      <c r="AL54" s="3"/>
      <c r="AM54" s="3"/>
      <c r="AN54" s="3"/>
    </row>
    <row r="55" spans="1:40" s="2" customFormat="1">
      <c r="A55" s="3" t="s">
        <v>9</v>
      </c>
      <c r="B55" s="8"/>
      <c r="C55" s="8" t="s">
        <v>6</v>
      </c>
      <c r="D55" s="8" t="s">
        <v>6</v>
      </c>
      <c r="E55" s="8" t="s">
        <v>455</v>
      </c>
      <c r="F55" s="8"/>
      <c r="G55" s="8"/>
      <c r="H55" s="8"/>
      <c r="I55" s="8"/>
      <c r="J55" s="8" t="s">
        <v>455</v>
      </c>
      <c r="K55" s="8" t="s">
        <v>6</v>
      </c>
      <c r="L55" s="8">
        <v>1</v>
      </c>
      <c r="M55" s="8"/>
      <c r="N55" s="8" t="s">
        <v>6</v>
      </c>
      <c r="O55" s="8"/>
      <c r="P55" s="8"/>
      <c r="Q55" s="8" t="s">
        <v>6</v>
      </c>
      <c r="R55" s="8"/>
      <c r="S55" s="8"/>
      <c r="AH55" s="3"/>
      <c r="AI55" s="3"/>
      <c r="AJ55" s="3"/>
      <c r="AK55" s="3"/>
      <c r="AL55" s="3"/>
      <c r="AM55" s="3"/>
      <c r="AN55" s="3"/>
    </row>
    <row r="56" spans="1:40" s="2" customFormat="1">
      <c r="A56" s="3" t="s">
        <v>354</v>
      </c>
      <c r="B56" s="8" t="s">
        <v>6</v>
      </c>
      <c r="C56" s="8"/>
      <c r="D56" s="8" t="s">
        <v>6</v>
      </c>
      <c r="E56" s="8" t="s">
        <v>455</v>
      </c>
      <c r="F56" s="8">
        <v>1</v>
      </c>
      <c r="G56" s="8" t="s">
        <v>6</v>
      </c>
      <c r="H56" s="8" t="s">
        <v>6</v>
      </c>
      <c r="I56" s="8"/>
      <c r="J56" s="8"/>
      <c r="K56" s="8" t="s">
        <v>6</v>
      </c>
      <c r="L56" s="8"/>
      <c r="M56" s="8"/>
      <c r="N56" s="8"/>
      <c r="O56" s="8"/>
      <c r="P56" s="8"/>
      <c r="Q56" s="8"/>
      <c r="R56" s="8"/>
      <c r="S56" s="8"/>
      <c r="AH56" s="3"/>
      <c r="AI56" s="3"/>
      <c r="AJ56" s="3"/>
      <c r="AK56" s="3"/>
      <c r="AL56" s="3"/>
      <c r="AM56" s="3"/>
      <c r="AN56" s="3"/>
    </row>
    <row r="57" spans="1:40" s="2" customFormat="1">
      <c r="A57" s="3" t="s">
        <v>355</v>
      </c>
      <c r="B57" s="8"/>
      <c r="C57" s="8"/>
      <c r="D57" s="8"/>
      <c r="E57" s="8"/>
      <c r="F57" s="8" t="s">
        <v>6</v>
      </c>
      <c r="G57" s="8">
        <v>1</v>
      </c>
      <c r="H57" s="8"/>
      <c r="I57" s="8"/>
      <c r="J57" s="8" t="s">
        <v>455</v>
      </c>
      <c r="K57" s="8" t="s">
        <v>6</v>
      </c>
      <c r="L57" s="8"/>
      <c r="M57" s="8"/>
      <c r="N57" s="8"/>
      <c r="O57" s="8"/>
      <c r="P57" s="8"/>
      <c r="Q57" s="8"/>
      <c r="R57" s="8"/>
      <c r="S57" s="8"/>
      <c r="AH57" s="3"/>
      <c r="AI57" s="3"/>
      <c r="AJ57" s="3"/>
      <c r="AK57" s="3"/>
      <c r="AL57" s="3"/>
      <c r="AM57" s="3"/>
      <c r="AN57" s="3"/>
    </row>
    <row r="58" spans="1:40" s="2" customFormat="1">
      <c r="A58" s="3" t="s">
        <v>356</v>
      </c>
      <c r="B58" s="8" t="s">
        <v>6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 t="s">
        <v>6</v>
      </c>
      <c r="N58" s="8"/>
      <c r="O58" s="8"/>
      <c r="P58" s="8"/>
      <c r="Q58" s="8"/>
      <c r="R58" s="8"/>
      <c r="S58" s="8"/>
      <c r="AH58" s="3"/>
      <c r="AI58" s="3"/>
      <c r="AJ58" s="3"/>
      <c r="AK58" s="3"/>
      <c r="AL58" s="3"/>
      <c r="AM58" s="3"/>
      <c r="AN58" s="3"/>
    </row>
    <row r="59" spans="1:40" s="2" customFormat="1">
      <c r="A59" s="3" t="s">
        <v>357</v>
      </c>
      <c r="B59" s="8"/>
      <c r="C59" s="8"/>
      <c r="D59" s="8"/>
      <c r="E59" s="8" t="s">
        <v>455</v>
      </c>
      <c r="F59" s="8"/>
      <c r="G59" s="8"/>
      <c r="H59" s="8"/>
      <c r="I59" s="8"/>
      <c r="J59" s="8"/>
      <c r="K59" s="8"/>
      <c r="L59" s="8"/>
      <c r="M59" s="8"/>
      <c r="N59" s="8"/>
      <c r="O59" s="8"/>
      <c r="P59" s="8" t="s">
        <v>6</v>
      </c>
      <c r="Q59" s="8"/>
      <c r="R59" s="8"/>
      <c r="S59" s="8"/>
      <c r="AH59" s="3"/>
      <c r="AI59" s="3"/>
      <c r="AJ59" s="3"/>
      <c r="AK59" s="3"/>
      <c r="AL59" s="3"/>
      <c r="AM59" s="3"/>
      <c r="AN59" s="3"/>
    </row>
    <row r="60" spans="1:40" s="2" customFormat="1">
      <c r="A60" s="3" t="s">
        <v>358</v>
      </c>
      <c r="B60" s="8"/>
      <c r="C60" s="8"/>
      <c r="D60" s="8"/>
      <c r="E60" s="8"/>
      <c r="F60" s="8">
        <v>1</v>
      </c>
      <c r="G60" s="8"/>
      <c r="H60" s="8"/>
      <c r="I60" s="8"/>
      <c r="J60" s="8"/>
      <c r="K60" s="8"/>
      <c r="L60" s="8"/>
      <c r="M60" s="8"/>
      <c r="N60" s="8" t="s">
        <v>6</v>
      </c>
      <c r="O60" s="8"/>
      <c r="P60" s="8"/>
      <c r="Q60" s="8"/>
      <c r="R60" s="8"/>
      <c r="S60" s="8"/>
      <c r="AH60" s="3"/>
      <c r="AI60" s="3"/>
      <c r="AJ60" s="3"/>
      <c r="AK60" s="3"/>
      <c r="AL60" s="3"/>
      <c r="AM60" s="3"/>
      <c r="AN60" s="3"/>
    </row>
    <row r="61" spans="1:40" s="2" customFormat="1">
      <c r="A61" s="1" t="s">
        <v>445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AH61" s="3"/>
      <c r="AI61" s="3"/>
      <c r="AJ61" s="3"/>
      <c r="AK61" s="3"/>
      <c r="AL61" s="3"/>
      <c r="AM61" s="3"/>
      <c r="AN61" s="3"/>
    </row>
    <row r="62" spans="1:40" s="2" customFormat="1">
      <c r="A62" s="3" t="s">
        <v>359</v>
      </c>
      <c r="B62" s="8"/>
      <c r="C62" s="8" t="s">
        <v>6</v>
      </c>
      <c r="D62" s="8"/>
      <c r="E62" s="8"/>
      <c r="F62" s="8"/>
      <c r="G62" s="8"/>
      <c r="H62" s="8"/>
      <c r="I62" s="8"/>
      <c r="J62" s="8" t="s">
        <v>455</v>
      </c>
      <c r="K62" s="8"/>
      <c r="L62" s="8"/>
      <c r="M62" s="8"/>
      <c r="N62" s="8"/>
      <c r="O62" s="8" t="s">
        <v>6</v>
      </c>
      <c r="P62" s="8"/>
      <c r="Q62" s="8"/>
      <c r="R62" s="8"/>
      <c r="S62" s="8"/>
      <c r="AH62" s="3"/>
      <c r="AI62" s="3"/>
      <c r="AJ62" s="3"/>
      <c r="AK62" s="3"/>
      <c r="AL62" s="3"/>
      <c r="AM62" s="3"/>
      <c r="AN62" s="3"/>
    </row>
    <row r="63" spans="1:40" s="2" customFormat="1">
      <c r="A63" s="3" t="s">
        <v>360</v>
      </c>
      <c r="B63" s="8"/>
      <c r="C63" s="8"/>
      <c r="D63" s="8" t="s">
        <v>6</v>
      </c>
      <c r="E63" s="8"/>
      <c r="F63" s="8"/>
      <c r="G63" s="8"/>
      <c r="H63" s="8"/>
      <c r="I63" s="8"/>
      <c r="J63" s="8"/>
      <c r="K63" s="8"/>
      <c r="L63" s="8"/>
      <c r="M63" s="8"/>
      <c r="N63" s="8"/>
      <c r="O63" s="8" t="s">
        <v>6</v>
      </c>
      <c r="P63" s="8" t="s">
        <v>455</v>
      </c>
      <c r="Q63" s="8"/>
      <c r="R63" s="8"/>
      <c r="S63" s="8"/>
      <c r="AH63" s="3"/>
      <c r="AI63" s="3"/>
      <c r="AJ63" s="3"/>
      <c r="AK63" s="3"/>
      <c r="AL63" s="3"/>
      <c r="AM63" s="3"/>
      <c r="AN63" s="3"/>
    </row>
    <row r="64" spans="1:40" s="2" customFormat="1">
      <c r="A64" s="3" t="s">
        <v>361</v>
      </c>
      <c r="B64" s="8"/>
      <c r="C64" s="8"/>
      <c r="D64" s="8"/>
      <c r="E64" s="8"/>
      <c r="F64" s="8"/>
      <c r="G64" s="8"/>
      <c r="H64" s="8"/>
      <c r="I64" s="8"/>
      <c r="J64" s="8" t="s">
        <v>455</v>
      </c>
      <c r="K64" s="8"/>
      <c r="L64" s="8" t="s">
        <v>6</v>
      </c>
      <c r="M64" s="8"/>
      <c r="N64" s="8"/>
      <c r="O64" s="8"/>
      <c r="P64" s="8"/>
      <c r="Q64" s="8"/>
      <c r="R64" s="8"/>
      <c r="S64" s="8"/>
      <c r="AH64" s="3"/>
      <c r="AI64" s="3"/>
      <c r="AJ64" s="3"/>
      <c r="AK64" s="3"/>
      <c r="AL64" s="3"/>
      <c r="AM64" s="3"/>
      <c r="AN64" s="3"/>
    </row>
    <row r="65" spans="1:40" s="2" customFormat="1">
      <c r="A65" s="1" t="s">
        <v>446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AH65" s="3"/>
      <c r="AI65" s="3"/>
      <c r="AJ65" s="3"/>
      <c r="AK65" s="3"/>
      <c r="AL65" s="3"/>
      <c r="AM65" s="3"/>
      <c r="AN65" s="3"/>
    </row>
    <row r="66" spans="1:40" s="2" customFormat="1">
      <c r="A66" s="3" t="s">
        <v>57</v>
      </c>
      <c r="B66" s="8" t="s">
        <v>6</v>
      </c>
      <c r="C66" s="8" t="s">
        <v>6</v>
      </c>
      <c r="D66" s="8" t="s">
        <v>6</v>
      </c>
      <c r="E66" s="8" t="s">
        <v>455</v>
      </c>
      <c r="F66" s="8">
        <v>1</v>
      </c>
      <c r="G66" s="8">
        <v>1</v>
      </c>
      <c r="H66" s="8" t="s">
        <v>6</v>
      </c>
      <c r="I66" s="8" t="s">
        <v>6</v>
      </c>
      <c r="J66" s="8" t="s">
        <v>455</v>
      </c>
      <c r="K66" s="8">
        <v>2</v>
      </c>
      <c r="L66" s="8">
        <v>1</v>
      </c>
      <c r="M66" s="8">
        <v>1</v>
      </c>
      <c r="N66" s="8">
        <v>2</v>
      </c>
      <c r="O66" s="8"/>
      <c r="P66" s="8" t="s">
        <v>455</v>
      </c>
      <c r="Q66" s="8">
        <v>1</v>
      </c>
      <c r="R66" s="8"/>
      <c r="S66" s="8"/>
      <c r="AH66" s="3"/>
      <c r="AI66" s="3"/>
      <c r="AJ66" s="3"/>
      <c r="AK66" s="3"/>
      <c r="AL66" s="3"/>
      <c r="AM66" s="3"/>
      <c r="AN66" s="3"/>
    </row>
    <row r="67" spans="1:40" s="2" customFormat="1">
      <c r="A67" s="3" t="s">
        <v>362</v>
      </c>
      <c r="B67" s="8"/>
      <c r="C67" s="8">
        <v>1</v>
      </c>
      <c r="D67" s="8" t="s">
        <v>6</v>
      </c>
      <c r="E67" s="8"/>
      <c r="F67" s="8" t="s">
        <v>6</v>
      </c>
      <c r="G67" s="8" t="s">
        <v>6</v>
      </c>
      <c r="H67" s="8" t="s">
        <v>6</v>
      </c>
      <c r="I67" s="8"/>
      <c r="J67" s="8" t="s">
        <v>455</v>
      </c>
      <c r="K67" s="8" t="s">
        <v>6</v>
      </c>
      <c r="L67" s="8" t="s">
        <v>6</v>
      </c>
      <c r="M67" s="8"/>
      <c r="N67" s="8" t="s">
        <v>6</v>
      </c>
      <c r="O67" s="8" t="s">
        <v>6</v>
      </c>
      <c r="P67" s="8"/>
      <c r="Q67" s="8"/>
      <c r="R67" s="8"/>
      <c r="S67" s="8"/>
      <c r="AH67" s="3"/>
      <c r="AI67" s="3"/>
      <c r="AJ67" s="3"/>
      <c r="AK67" s="3"/>
      <c r="AL67" s="3"/>
      <c r="AM67" s="3"/>
      <c r="AN67" s="3"/>
    </row>
    <row r="68" spans="1:40" s="2" customFormat="1">
      <c r="A68" s="3" t="s">
        <v>418</v>
      </c>
      <c r="B68" s="8"/>
      <c r="C68" s="8">
        <v>1</v>
      </c>
      <c r="D68" s="8"/>
      <c r="E68" s="8"/>
      <c r="F68" s="8"/>
      <c r="G68" s="8"/>
      <c r="H68" s="8" t="s">
        <v>6</v>
      </c>
      <c r="I68" s="8" t="s">
        <v>6</v>
      </c>
      <c r="J68" s="8" t="s">
        <v>455</v>
      </c>
      <c r="K68" s="8" t="s">
        <v>6</v>
      </c>
      <c r="L68" s="8"/>
      <c r="M68" s="8" t="s">
        <v>6</v>
      </c>
      <c r="N68" s="8" t="s">
        <v>6</v>
      </c>
      <c r="O68" s="8" t="s">
        <v>6</v>
      </c>
      <c r="P68" s="8" t="s">
        <v>455</v>
      </c>
      <c r="Q68" s="8"/>
      <c r="R68" s="8"/>
      <c r="S68" s="8"/>
      <c r="AH68" s="3"/>
      <c r="AI68" s="3"/>
      <c r="AJ68" s="3"/>
      <c r="AK68" s="3"/>
      <c r="AL68" s="3"/>
      <c r="AM68" s="3"/>
      <c r="AN68" s="3"/>
    </row>
    <row r="69" spans="1:40" s="2" customFormat="1">
      <c r="A69" s="3" t="s">
        <v>11</v>
      </c>
      <c r="B69" s="8">
        <v>1</v>
      </c>
      <c r="C69" s="8" t="s">
        <v>6</v>
      </c>
      <c r="D69" s="8"/>
      <c r="E69" s="8"/>
      <c r="F69" s="8"/>
      <c r="G69" s="8"/>
      <c r="H69" s="8" t="s">
        <v>6</v>
      </c>
      <c r="I69" s="8"/>
      <c r="J69" s="8" t="s">
        <v>455</v>
      </c>
      <c r="K69" s="8" t="s">
        <v>6</v>
      </c>
      <c r="L69" s="8" t="s">
        <v>6</v>
      </c>
      <c r="M69" s="8">
        <v>1</v>
      </c>
      <c r="N69" s="8" t="s">
        <v>6</v>
      </c>
      <c r="O69" s="8"/>
      <c r="P69" s="8"/>
      <c r="Q69" s="8" t="s">
        <v>6</v>
      </c>
      <c r="R69" s="8"/>
      <c r="S69" s="8"/>
      <c r="AH69" s="3"/>
      <c r="AI69" s="3"/>
      <c r="AJ69" s="3"/>
      <c r="AK69" s="3"/>
      <c r="AL69" s="3"/>
      <c r="AM69" s="3"/>
      <c r="AN69" s="3"/>
    </row>
    <row r="70" spans="1:40" s="2" customFormat="1">
      <c r="A70" s="3" t="s">
        <v>419</v>
      </c>
      <c r="B70" s="8"/>
      <c r="C70" s="8" t="s">
        <v>6</v>
      </c>
      <c r="D70" s="8"/>
      <c r="E70" s="8"/>
      <c r="F70" s="8"/>
      <c r="G70" s="8"/>
      <c r="H70" s="8" t="s">
        <v>6</v>
      </c>
      <c r="I70" s="8" t="s">
        <v>6</v>
      </c>
      <c r="J70" s="8" t="s">
        <v>455</v>
      </c>
      <c r="K70" s="8" t="s">
        <v>6</v>
      </c>
      <c r="L70" s="8" t="s">
        <v>6</v>
      </c>
      <c r="M70" s="8"/>
      <c r="N70" s="8" t="s">
        <v>6</v>
      </c>
      <c r="O70" s="8" t="s">
        <v>6</v>
      </c>
      <c r="P70" s="8"/>
      <c r="Q70" s="8">
        <v>1</v>
      </c>
      <c r="R70" s="8"/>
      <c r="S70" s="8"/>
      <c r="AH70" s="3"/>
      <c r="AI70" s="3"/>
      <c r="AJ70" s="3"/>
      <c r="AK70" s="3"/>
      <c r="AL70" s="3"/>
      <c r="AM70" s="3"/>
      <c r="AN70" s="3"/>
    </row>
    <row r="71" spans="1:40" s="2" customFormat="1">
      <c r="A71" s="3" t="s">
        <v>61</v>
      </c>
      <c r="B71" s="8"/>
      <c r="C71" s="8" t="s">
        <v>6</v>
      </c>
      <c r="D71" s="8"/>
      <c r="E71" s="8" t="s">
        <v>455</v>
      </c>
      <c r="F71" s="8" t="s">
        <v>6</v>
      </c>
      <c r="G71" s="8"/>
      <c r="H71" s="8"/>
      <c r="I71" s="8" t="s">
        <v>6</v>
      </c>
      <c r="J71" s="8"/>
      <c r="K71" s="8"/>
      <c r="L71" s="8"/>
      <c r="M71" s="8" t="s">
        <v>6</v>
      </c>
      <c r="N71" s="8" t="s">
        <v>6</v>
      </c>
      <c r="O71" s="8"/>
      <c r="P71" s="8"/>
      <c r="Q71" s="8"/>
      <c r="R71" s="8"/>
      <c r="S71" s="8"/>
      <c r="AH71" s="3"/>
      <c r="AI71" s="3"/>
      <c r="AJ71" s="3"/>
      <c r="AK71" s="3"/>
      <c r="AL71" s="3"/>
      <c r="AM71" s="3"/>
      <c r="AN71" s="3"/>
    </row>
    <row r="72" spans="1:40" s="2" customFormat="1">
      <c r="A72" s="3" t="s">
        <v>363</v>
      </c>
      <c r="B72" s="8" t="s">
        <v>6</v>
      </c>
      <c r="C72" s="8"/>
      <c r="D72" s="8"/>
      <c r="E72" s="8"/>
      <c r="F72" s="8"/>
      <c r="G72" s="8"/>
      <c r="H72" s="8" t="s">
        <v>6</v>
      </c>
      <c r="I72" s="8">
        <v>1</v>
      </c>
      <c r="J72" s="8"/>
      <c r="K72" s="8" t="s">
        <v>6</v>
      </c>
      <c r="L72" s="8" t="s">
        <v>6</v>
      </c>
      <c r="M72" s="8"/>
      <c r="N72" s="8"/>
      <c r="O72" s="8" t="s">
        <v>6</v>
      </c>
      <c r="P72" s="8"/>
      <c r="Q72" s="8"/>
      <c r="R72" s="8"/>
      <c r="S72" s="8"/>
      <c r="AH72" s="3"/>
      <c r="AI72" s="3"/>
      <c r="AJ72" s="3"/>
      <c r="AK72" s="3"/>
      <c r="AL72" s="3"/>
      <c r="AM72" s="3"/>
      <c r="AN72" s="3"/>
    </row>
    <row r="73" spans="1:40" s="2" customFormat="1">
      <c r="A73" s="3" t="s">
        <v>420</v>
      </c>
      <c r="B73" s="8"/>
      <c r="C73" s="8" t="s">
        <v>6</v>
      </c>
      <c r="D73" s="8"/>
      <c r="E73" s="8"/>
      <c r="F73" s="8"/>
      <c r="G73" s="8"/>
      <c r="H73" s="8"/>
      <c r="I73" s="8" t="s">
        <v>6</v>
      </c>
      <c r="J73" s="8" t="s">
        <v>455</v>
      </c>
      <c r="K73" s="8" t="s">
        <v>6</v>
      </c>
      <c r="L73" s="8" t="s">
        <v>6</v>
      </c>
      <c r="M73" s="8"/>
      <c r="N73" s="8"/>
      <c r="O73" s="8"/>
      <c r="P73" s="8"/>
      <c r="Q73" s="8" t="s">
        <v>6</v>
      </c>
      <c r="R73" s="8"/>
      <c r="S73" s="8"/>
      <c r="AH73" s="3"/>
      <c r="AI73" s="3"/>
      <c r="AJ73" s="3"/>
      <c r="AK73" s="3"/>
      <c r="AL73" s="3"/>
      <c r="AM73" s="3"/>
      <c r="AN73" s="3"/>
    </row>
    <row r="74" spans="1:40" s="2" customFormat="1">
      <c r="A74" s="3" t="s">
        <v>364</v>
      </c>
      <c r="B74" s="8"/>
      <c r="C74" s="8"/>
      <c r="D74" s="8"/>
      <c r="E74" s="8"/>
      <c r="F74" s="8">
        <v>1</v>
      </c>
      <c r="G74" s="8"/>
      <c r="H74" s="8"/>
      <c r="I74" s="8">
        <v>2</v>
      </c>
      <c r="J74" s="8"/>
      <c r="K74" s="8" t="s">
        <v>6</v>
      </c>
      <c r="L74" s="8"/>
      <c r="M74" s="8"/>
      <c r="N74" s="8"/>
      <c r="O74" s="8"/>
      <c r="P74" s="8"/>
      <c r="Q74" s="8"/>
      <c r="R74" s="8"/>
      <c r="S74" s="8"/>
      <c r="AH74" s="3"/>
      <c r="AI74" s="3"/>
      <c r="AJ74" s="3"/>
      <c r="AK74" s="3"/>
      <c r="AL74" s="3"/>
      <c r="AM74" s="3"/>
      <c r="AN74" s="3"/>
    </row>
    <row r="75" spans="1:40" s="2" customFormat="1">
      <c r="A75" s="3" t="s">
        <v>64</v>
      </c>
      <c r="B75" s="8"/>
      <c r="C75" s="8" t="s">
        <v>6</v>
      </c>
      <c r="D75" s="8" t="s">
        <v>6</v>
      </c>
      <c r="E75" s="8"/>
      <c r="F75" s="8"/>
      <c r="G75" s="8"/>
      <c r="H75" s="8" t="s">
        <v>6</v>
      </c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AH75" s="3"/>
      <c r="AI75" s="3"/>
      <c r="AJ75" s="3"/>
      <c r="AK75" s="3"/>
      <c r="AL75" s="3"/>
      <c r="AM75" s="3"/>
      <c r="AN75" s="3"/>
    </row>
    <row r="76" spans="1:40" s="2" customFormat="1">
      <c r="A76" s="3" t="s">
        <v>421</v>
      </c>
      <c r="B76" s="8"/>
      <c r="C76" s="8"/>
      <c r="D76" s="8"/>
      <c r="E76" s="8"/>
      <c r="F76" s="8"/>
      <c r="G76" s="8"/>
      <c r="H76" s="8"/>
      <c r="I76" s="8" t="s">
        <v>6</v>
      </c>
      <c r="J76" s="8"/>
      <c r="K76" s="8"/>
      <c r="L76" s="8"/>
      <c r="M76" s="8"/>
      <c r="N76" s="8" t="s">
        <v>6</v>
      </c>
      <c r="O76" s="8"/>
      <c r="P76" s="8"/>
      <c r="Q76" s="8"/>
      <c r="R76" s="8"/>
      <c r="S76" s="8"/>
      <c r="AH76" s="3"/>
      <c r="AI76" s="3"/>
      <c r="AJ76" s="3"/>
      <c r="AK76" s="3"/>
      <c r="AL76" s="3"/>
      <c r="AM76" s="3"/>
      <c r="AN76" s="3"/>
    </row>
    <row r="77" spans="1:40" s="2" customFormat="1">
      <c r="A77" s="3" t="s">
        <v>422</v>
      </c>
      <c r="B77" s="8"/>
      <c r="C77" s="8"/>
      <c r="D77" s="8"/>
      <c r="E77" s="8"/>
      <c r="F77" s="8"/>
      <c r="G77" s="8"/>
      <c r="H77" s="8" t="s">
        <v>6</v>
      </c>
      <c r="I77" s="8"/>
      <c r="J77" s="8"/>
      <c r="K77" s="8"/>
      <c r="L77" s="8"/>
      <c r="M77" s="8"/>
      <c r="N77" s="8"/>
      <c r="O77" s="8" t="s">
        <v>6</v>
      </c>
      <c r="P77" s="8"/>
      <c r="Q77" s="8"/>
      <c r="R77" s="8"/>
      <c r="S77" s="8"/>
      <c r="AH77" s="3"/>
      <c r="AI77" s="3"/>
      <c r="AJ77" s="3"/>
      <c r="AK77" s="3"/>
      <c r="AL77" s="3"/>
      <c r="AM77" s="3"/>
      <c r="AN77" s="3"/>
    </row>
    <row r="78" spans="1:40" s="2" customFormat="1">
      <c r="A78" s="3" t="s">
        <v>365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 t="s">
        <v>6</v>
      </c>
      <c r="M78" s="8"/>
      <c r="N78" s="8"/>
      <c r="O78" s="8"/>
      <c r="P78" s="8"/>
      <c r="Q78" s="8" t="s">
        <v>6</v>
      </c>
      <c r="R78" s="8"/>
      <c r="S78" s="8"/>
      <c r="AH78" s="3"/>
      <c r="AI78" s="3"/>
      <c r="AJ78" s="3"/>
      <c r="AK78" s="3"/>
      <c r="AL78" s="3"/>
      <c r="AM78" s="3"/>
      <c r="AN78" s="3"/>
    </row>
    <row r="79" spans="1:40" s="2" customFormat="1">
      <c r="A79" s="3" t="s">
        <v>366</v>
      </c>
      <c r="B79" s="8"/>
      <c r="C79" s="8"/>
      <c r="D79" s="8"/>
      <c r="E79" s="8"/>
      <c r="F79" s="8"/>
      <c r="G79" s="8"/>
      <c r="H79" s="8"/>
      <c r="I79" s="8" t="s">
        <v>6</v>
      </c>
      <c r="J79" s="8"/>
      <c r="K79" s="8"/>
      <c r="L79" s="8"/>
      <c r="M79" s="8"/>
      <c r="N79" s="8" t="s">
        <v>6</v>
      </c>
      <c r="O79" s="8"/>
      <c r="P79" s="8"/>
      <c r="Q79" s="8"/>
      <c r="R79" s="8"/>
      <c r="S79" s="8"/>
      <c r="AH79" s="3"/>
      <c r="AI79" s="3"/>
      <c r="AJ79" s="3"/>
      <c r="AK79" s="3"/>
      <c r="AL79" s="3"/>
      <c r="AM79" s="3"/>
      <c r="AN79" s="3"/>
    </row>
    <row r="80" spans="1:40" s="2" customFormat="1">
      <c r="A80" s="3" t="s">
        <v>367</v>
      </c>
      <c r="B80" s="8" t="s">
        <v>6</v>
      </c>
      <c r="C80" s="8"/>
      <c r="D80" s="8"/>
      <c r="E80" s="8"/>
      <c r="F80" s="8"/>
      <c r="G80" s="8"/>
      <c r="H80" s="8" t="s">
        <v>6</v>
      </c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AH80" s="3"/>
      <c r="AI80" s="3"/>
      <c r="AJ80" s="3"/>
      <c r="AK80" s="3"/>
      <c r="AL80" s="3"/>
      <c r="AM80" s="3"/>
      <c r="AN80" s="3"/>
    </row>
    <row r="81" spans="1:40" s="2" customFormat="1">
      <c r="A81" s="1" t="s">
        <v>447</v>
      </c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AH81" s="3"/>
      <c r="AI81" s="3"/>
      <c r="AJ81" s="3"/>
      <c r="AK81" s="3"/>
      <c r="AL81" s="3"/>
      <c r="AM81" s="3"/>
      <c r="AN81" s="3"/>
    </row>
    <row r="82" spans="1:40" s="2" customFormat="1">
      <c r="A82" s="3" t="s">
        <v>368</v>
      </c>
      <c r="B82" s="8"/>
      <c r="C82" s="8">
        <v>1</v>
      </c>
      <c r="D82" s="8"/>
      <c r="E82" s="8"/>
      <c r="F82" s="8"/>
      <c r="G82" s="8"/>
      <c r="H82" s="8" t="s">
        <v>6</v>
      </c>
      <c r="I82" s="8" t="s">
        <v>6</v>
      </c>
      <c r="J82" s="8" t="s">
        <v>455</v>
      </c>
      <c r="K82" s="8" t="s">
        <v>6</v>
      </c>
      <c r="L82" s="8"/>
      <c r="M82" s="8"/>
      <c r="N82" s="8" t="s">
        <v>6</v>
      </c>
      <c r="O82" s="8" t="s">
        <v>6</v>
      </c>
      <c r="P82" s="8"/>
      <c r="Q82" s="8">
        <v>1</v>
      </c>
      <c r="R82" s="8"/>
      <c r="S82" s="8"/>
      <c r="AH82" s="3"/>
      <c r="AI82" s="3"/>
      <c r="AJ82" s="3"/>
      <c r="AK82" s="3"/>
      <c r="AL82" s="3"/>
      <c r="AM82" s="3"/>
      <c r="AN82" s="3"/>
    </row>
    <row r="83" spans="1:40" s="2" customFormat="1">
      <c r="A83" s="3" t="s">
        <v>7</v>
      </c>
      <c r="B83" s="8"/>
      <c r="C83" s="8"/>
      <c r="D83" s="8"/>
      <c r="E83" s="8"/>
      <c r="F83" s="8"/>
      <c r="G83" s="8"/>
      <c r="H83" s="8"/>
      <c r="I83" s="8" t="s">
        <v>6</v>
      </c>
      <c r="J83" s="8" t="s">
        <v>455</v>
      </c>
      <c r="K83" s="8" t="s">
        <v>6</v>
      </c>
      <c r="L83" s="8" t="s">
        <v>6</v>
      </c>
      <c r="M83" s="8" t="s">
        <v>6</v>
      </c>
      <c r="N83" s="8"/>
      <c r="O83" s="8" t="s">
        <v>6</v>
      </c>
      <c r="P83" s="8" t="s">
        <v>455</v>
      </c>
      <c r="Q83" s="8"/>
      <c r="R83" s="8"/>
      <c r="S83" s="8"/>
      <c r="AH83" s="3"/>
      <c r="AI83" s="3"/>
      <c r="AJ83" s="3"/>
      <c r="AK83" s="3"/>
      <c r="AL83" s="3"/>
      <c r="AM83" s="3"/>
      <c r="AN83" s="3"/>
    </row>
    <row r="84" spans="1:40" s="2" customFormat="1">
      <c r="A84" s="3" t="s">
        <v>369</v>
      </c>
      <c r="B84" s="8"/>
      <c r="C84" s="8">
        <v>1</v>
      </c>
      <c r="D84" s="8" t="s">
        <v>6</v>
      </c>
      <c r="E84" s="8"/>
      <c r="F84" s="8"/>
      <c r="G84" s="8"/>
      <c r="H84" s="8">
        <v>1</v>
      </c>
      <c r="I84" s="8"/>
      <c r="J84" s="8" t="s">
        <v>455</v>
      </c>
      <c r="K84" s="8" t="s">
        <v>6</v>
      </c>
      <c r="L84" s="8"/>
      <c r="M84" s="8"/>
      <c r="N84" s="8"/>
      <c r="O84" s="8" t="s">
        <v>6</v>
      </c>
      <c r="P84" s="8"/>
      <c r="Q84" s="8" t="s">
        <v>6</v>
      </c>
      <c r="R84" s="8"/>
      <c r="S84" s="8"/>
      <c r="AH84" s="3"/>
      <c r="AI84" s="3"/>
      <c r="AJ84" s="3"/>
      <c r="AK84" s="3"/>
      <c r="AL84" s="3"/>
      <c r="AM84" s="3"/>
      <c r="AN84" s="3"/>
    </row>
    <row r="85" spans="1:40" s="2" customFormat="1">
      <c r="A85" s="3" t="s">
        <v>370</v>
      </c>
      <c r="B85" s="8"/>
      <c r="C85" s="8"/>
      <c r="D85" s="8"/>
      <c r="E85" s="8"/>
      <c r="F85" s="8"/>
      <c r="G85" s="8"/>
      <c r="H85" s="8"/>
      <c r="I85" s="8"/>
      <c r="J85" s="8"/>
      <c r="K85" s="8" t="s">
        <v>6</v>
      </c>
      <c r="L85" s="8" t="s">
        <v>6</v>
      </c>
      <c r="M85" s="8" t="s">
        <v>6</v>
      </c>
      <c r="N85" s="8"/>
      <c r="O85" s="8"/>
      <c r="P85" s="8" t="s">
        <v>455</v>
      </c>
      <c r="Q85" s="8" t="s">
        <v>6</v>
      </c>
      <c r="R85" s="8"/>
      <c r="S85" s="8"/>
      <c r="AH85" s="3"/>
      <c r="AI85" s="3"/>
      <c r="AJ85" s="3"/>
      <c r="AK85" s="3"/>
      <c r="AL85" s="3"/>
      <c r="AM85" s="3"/>
      <c r="AN85" s="3"/>
    </row>
    <row r="86" spans="1:40" s="2" customFormat="1">
      <c r="A86" s="3" t="s">
        <v>371</v>
      </c>
      <c r="B86" s="8">
        <v>2</v>
      </c>
      <c r="C86" s="8"/>
      <c r="D86" s="8"/>
      <c r="E86" s="8"/>
      <c r="F86" s="8"/>
      <c r="G86" s="8"/>
      <c r="H86" s="8"/>
      <c r="I86" s="8"/>
      <c r="J86" s="8" t="s">
        <v>455</v>
      </c>
      <c r="K86" s="8"/>
      <c r="L86" s="8" t="s">
        <v>6</v>
      </c>
      <c r="M86" s="8"/>
      <c r="N86" s="8"/>
      <c r="O86" s="8"/>
      <c r="P86" s="8"/>
      <c r="Q86" s="8" t="s">
        <v>6</v>
      </c>
      <c r="R86" s="8"/>
      <c r="S86" s="8"/>
      <c r="AH86" s="3"/>
      <c r="AI86" s="3"/>
      <c r="AJ86" s="3"/>
      <c r="AK86" s="3"/>
      <c r="AL86" s="3"/>
      <c r="AM86" s="3"/>
      <c r="AN86" s="3"/>
    </row>
    <row r="87" spans="1:40" s="2" customFormat="1">
      <c r="A87" s="3" t="s">
        <v>372</v>
      </c>
      <c r="B87" s="8"/>
      <c r="C87" s="8"/>
      <c r="D87" s="8"/>
      <c r="E87" s="8"/>
      <c r="F87" s="8"/>
      <c r="G87" s="8"/>
      <c r="H87" s="8"/>
      <c r="I87" s="8"/>
      <c r="J87" s="8" t="s">
        <v>455</v>
      </c>
      <c r="K87" s="8"/>
      <c r="L87" s="8"/>
      <c r="M87" s="8"/>
      <c r="N87" s="8"/>
      <c r="O87" s="8" t="s">
        <v>6</v>
      </c>
      <c r="P87" s="8" t="s">
        <v>455</v>
      </c>
      <c r="Q87" s="8"/>
      <c r="R87" s="8"/>
      <c r="S87" s="8"/>
      <c r="AH87" s="3"/>
      <c r="AI87" s="3"/>
      <c r="AJ87" s="3"/>
      <c r="AK87" s="3"/>
      <c r="AL87" s="3"/>
      <c r="AM87" s="3"/>
      <c r="AN87" s="3"/>
    </row>
    <row r="88" spans="1:40" s="2" customFormat="1">
      <c r="A88" s="3" t="s">
        <v>373</v>
      </c>
      <c r="B88" s="8"/>
      <c r="C88" s="8"/>
      <c r="D88" s="8">
        <v>1</v>
      </c>
      <c r="E88" s="8"/>
      <c r="F88" s="8"/>
      <c r="G88" s="8"/>
      <c r="H88" s="8"/>
      <c r="I88" s="8"/>
      <c r="J88" s="8" t="s">
        <v>455</v>
      </c>
      <c r="K88" s="8"/>
      <c r="L88" s="8"/>
      <c r="M88" s="8"/>
      <c r="N88" s="8" t="s">
        <v>6</v>
      </c>
      <c r="O88" s="8"/>
      <c r="P88" s="8"/>
      <c r="Q88" s="8" t="s">
        <v>6</v>
      </c>
      <c r="R88" s="8"/>
      <c r="S88" s="8"/>
      <c r="AH88" s="3"/>
      <c r="AI88" s="3"/>
      <c r="AJ88" s="3"/>
      <c r="AK88" s="3"/>
      <c r="AL88" s="3"/>
      <c r="AM88" s="3"/>
      <c r="AN88" s="3"/>
    </row>
    <row r="89" spans="1:40" s="2" customFormat="1">
      <c r="A89" s="3" t="s">
        <v>75</v>
      </c>
      <c r="B89" s="8"/>
      <c r="C89" s="8"/>
      <c r="D89" s="8"/>
      <c r="E89" s="8"/>
      <c r="F89" s="8"/>
      <c r="G89" s="8"/>
      <c r="H89" s="8" t="s">
        <v>6</v>
      </c>
      <c r="I89" s="8"/>
      <c r="J89" s="8"/>
      <c r="K89" s="8"/>
      <c r="L89" s="8"/>
      <c r="M89" s="8" t="s">
        <v>6</v>
      </c>
      <c r="N89" s="8"/>
      <c r="O89" s="8"/>
      <c r="P89" s="8" t="s">
        <v>455</v>
      </c>
      <c r="Q89" s="8" t="s">
        <v>6</v>
      </c>
      <c r="R89" s="8"/>
      <c r="S89" s="8"/>
      <c r="AH89" s="3"/>
      <c r="AI89" s="3"/>
      <c r="AJ89" s="3"/>
      <c r="AK89" s="3"/>
      <c r="AL89" s="3"/>
      <c r="AM89" s="3"/>
      <c r="AN89" s="3"/>
    </row>
    <row r="90" spans="1:40" s="2" customFormat="1">
      <c r="A90" s="3" t="s">
        <v>437</v>
      </c>
      <c r="B90" s="8"/>
      <c r="C90" s="8"/>
      <c r="D90" s="8"/>
      <c r="E90" s="8"/>
      <c r="F90" s="8"/>
      <c r="G90" s="8"/>
      <c r="H90" s="8"/>
      <c r="I90" s="8" t="s">
        <v>6</v>
      </c>
      <c r="J90" s="8"/>
      <c r="K90" s="8"/>
      <c r="L90" s="8"/>
      <c r="M90" s="8" t="s">
        <v>6</v>
      </c>
      <c r="N90" s="8"/>
      <c r="O90" s="8"/>
      <c r="P90" s="8"/>
      <c r="Q90" s="8"/>
      <c r="R90" s="8"/>
      <c r="S90" s="8"/>
      <c r="AH90" s="3"/>
      <c r="AI90" s="3"/>
      <c r="AJ90" s="3"/>
      <c r="AK90" s="3"/>
      <c r="AL90" s="3"/>
      <c r="AM90" s="3"/>
      <c r="AN90" s="3"/>
    </row>
    <row r="91" spans="1:40" s="2" customFormat="1">
      <c r="A91" s="3" t="s">
        <v>374</v>
      </c>
      <c r="B91" s="8"/>
      <c r="C91" s="8"/>
      <c r="D91" s="8"/>
      <c r="E91" s="8"/>
      <c r="F91" s="8"/>
      <c r="G91" s="8"/>
      <c r="H91" s="8" t="s">
        <v>6</v>
      </c>
      <c r="I91" s="8"/>
      <c r="J91" s="8"/>
      <c r="K91" s="8"/>
      <c r="L91" s="8"/>
      <c r="M91" s="8"/>
      <c r="N91" s="8"/>
      <c r="O91" s="8"/>
      <c r="P91" s="8" t="s">
        <v>455</v>
      </c>
      <c r="Q91" s="8"/>
      <c r="R91" s="8"/>
      <c r="S91" s="8"/>
      <c r="AH91" s="3"/>
      <c r="AI91" s="3"/>
      <c r="AJ91" s="3"/>
      <c r="AK91" s="3"/>
      <c r="AL91" s="3"/>
      <c r="AM91" s="3"/>
      <c r="AN91" s="3"/>
    </row>
    <row r="92" spans="1:40" s="2" customFormat="1">
      <c r="A92" s="3" t="s">
        <v>375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 t="s">
        <v>6</v>
      </c>
      <c r="O92" s="8"/>
      <c r="P92" s="8"/>
      <c r="Q92" s="8"/>
      <c r="R92" s="8"/>
      <c r="S92" s="8"/>
      <c r="AH92" s="3"/>
      <c r="AI92" s="3"/>
      <c r="AJ92" s="3"/>
      <c r="AK92" s="3"/>
      <c r="AL92" s="3"/>
      <c r="AM92" s="3"/>
      <c r="AN92" s="3"/>
    </row>
    <row r="93" spans="1:40" s="2" customFormat="1">
      <c r="A93" s="1" t="s">
        <v>448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AH93" s="3"/>
      <c r="AI93" s="3"/>
      <c r="AJ93" s="3"/>
      <c r="AK93" s="3"/>
      <c r="AL93" s="3"/>
      <c r="AM93" s="3"/>
      <c r="AN93" s="3"/>
    </row>
    <row r="94" spans="1:40" s="2" customFormat="1">
      <c r="A94" s="3" t="s">
        <v>376</v>
      </c>
      <c r="B94" s="8"/>
      <c r="C94" s="8"/>
      <c r="D94" s="8">
        <v>1</v>
      </c>
      <c r="E94" s="8" t="s">
        <v>455</v>
      </c>
      <c r="F94" s="8">
        <v>1</v>
      </c>
      <c r="G94" s="8"/>
      <c r="H94" s="8"/>
      <c r="I94" s="8"/>
      <c r="J94" s="8" t="s">
        <v>455</v>
      </c>
      <c r="K94" s="8"/>
      <c r="L94" s="8"/>
      <c r="M94" s="8"/>
      <c r="N94" s="8"/>
      <c r="O94" s="8" t="s">
        <v>6</v>
      </c>
      <c r="P94" s="8"/>
      <c r="Q94" s="8"/>
      <c r="R94" s="8"/>
      <c r="S94" s="8"/>
      <c r="AH94" s="3"/>
      <c r="AI94" s="3"/>
      <c r="AJ94" s="3"/>
      <c r="AK94" s="3"/>
      <c r="AL94" s="3"/>
      <c r="AM94" s="3"/>
      <c r="AN94" s="3"/>
    </row>
    <row r="95" spans="1:40" s="2" customFormat="1">
      <c r="A95" s="3" t="s">
        <v>377</v>
      </c>
      <c r="B95" s="8"/>
      <c r="C95" s="8" t="s">
        <v>6</v>
      </c>
      <c r="D95" s="8"/>
      <c r="E95" s="8"/>
      <c r="F95" s="8" t="s">
        <v>6</v>
      </c>
      <c r="G95" s="8">
        <v>1</v>
      </c>
      <c r="H95" s="8" t="s">
        <v>6</v>
      </c>
      <c r="I95" s="8"/>
      <c r="J95" s="8"/>
      <c r="K95" s="8"/>
      <c r="L95" s="8"/>
      <c r="M95" s="8"/>
      <c r="N95" s="8"/>
      <c r="O95" s="8"/>
      <c r="P95" s="8" t="s">
        <v>455</v>
      </c>
      <c r="Q95" s="8"/>
      <c r="R95" s="8"/>
      <c r="S95" s="8"/>
      <c r="AH95" s="3"/>
      <c r="AI95" s="3"/>
      <c r="AJ95" s="3"/>
      <c r="AK95" s="3"/>
      <c r="AL95" s="3"/>
      <c r="AM95" s="3"/>
      <c r="AN95" s="3"/>
    </row>
    <row r="96" spans="1:40" s="2" customFormat="1">
      <c r="A96" s="3" t="s">
        <v>378</v>
      </c>
      <c r="B96" s="8"/>
      <c r="C96" s="8">
        <v>1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 t="s">
        <v>6</v>
      </c>
      <c r="O96" s="8" t="s">
        <v>6</v>
      </c>
      <c r="P96" s="8" t="s">
        <v>455</v>
      </c>
      <c r="Q96" s="8" t="s">
        <v>6</v>
      </c>
      <c r="R96" s="8"/>
      <c r="S96" s="8"/>
      <c r="AH96" s="3"/>
      <c r="AI96" s="3"/>
      <c r="AJ96" s="3"/>
      <c r="AK96" s="3"/>
      <c r="AL96" s="3"/>
      <c r="AM96" s="3"/>
      <c r="AN96" s="3"/>
    </row>
    <row r="97" spans="1:40" s="2" customFormat="1">
      <c r="A97" s="3" t="s">
        <v>379</v>
      </c>
      <c r="B97" s="8"/>
      <c r="C97" s="8"/>
      <c r="D97" s="8"/>
      <c r="E97" s="8"/>
      <c r="F97" s="8"/>
      <c r="G97" s="8"/>
      <c r="H97" s="8"/>
      <c r="I97" s="8"/>
      <c r="J97" s="8" t="s">
        <v>455</v>
      </c>
      <c r="K97" s="8"/>
      <c r="L97" s="8" t="s">
        <v>6</v>
      </c>
      <c r="M97" s="8" t="s">
        <v>6</v>
      </c>
      <c r="N97" s="8"/>
      <c r="O97" s="8"/>
      <c r="P97" s="8"/>
      <c r="Q97" s="8" t="s">
        <v>6</v>
      </c>
      <c r="R97" s="8"/>
      <c r="S97" s="8"/>
      <c r="AH97" s="3"/>
      <c r="AI97" s="3"/>
      <c r="AJ97" s="3"/>
      <c r="AK97" s="3"/>
      <c r="AL97" s="3"/>
      <c r="AM97" s="3"/>
      <c r="AN97" s="3"/>
    </row>
    <row r="98" spans="1:40" s="2" customFormat="1">
      <c r="A98" s="3" t="s">
        <v>380</v>
      </c>
      <c r="B98" s="8" t="s">
        <v>6</v>
      </c>
      <c r="C98" s="8"/>
      <c r="D98" s="8"/>
      <c r="E98" s="8"/>
      <c r="F98" s="8"/>
      <c r="G98" s="8"/>
      <c r="H98" s="8"/>
      <c r="I98" s="8"/>
      <c r="J98" s="8" t="s">
        <v>455</v>
      </c>
      <c r="K98" s="8"/>
      <c r="L98" s="8"/>
      <c r="M98" s="8"/>
      <c r="N98" s="8"/>
      <c r="O98" s="8" t="s">
        <v>6</v>
      </c>
      <c r="P98" s="8"/>
      <c r="Q98" s="8"/>
      <c r="R98" s="8"/>
      <c r="S98" s="8"/>
      <c r="AH98" s="3"/>
      <c r="AI98" s="3"/>
      <c r="AJ98" s="3"/>
      <c r="AK98" s="3"/>
      <c r="AL98" s="3"/>
      <c r="AM98" s="3"/>
      <c r="AN98" s="3"/>
    </row>
    <row r="99" spans="1:40" s="2" customFormat="1">
      <c r="A99" s="3" t="s">
        <v>381</v>
      </c>
      <c r="B99" s="8"/>
      <c r="C99" s="8"/>
      <c r="D99" s="8"/>
      <c r="E99" s="8"/>
      <c r="F99" s="8"/>
      <c r="G99" s="8"/>
      <c r="H99" s="8"/>
      <c r="I99" s="8"/>
      <c r="J99" s="8" t="s">
        <v>455</v>
      </c>
      <c r="K99" s="8"/>
      <c r="L99" s="8"/>
      <c r="M99" s="8"/>
      <c r="N99" s="8" t="s">
        <v>6</v>
      </c>
      <c r="O99" s="8"/>
      <c r="P99" s="8"/>
      <c r="Q99" s="8" t="s">
        <v>6</v>
      </c>
      <c r="R99" s="8"/>
      <c r="S99" s="8"/>
      <c r="AH99" s="3"/>
      <c r="AI99" s="3"/>
      <c r="AJ99" s="3"/>
      <c r="AK99" s="3"/>
      <c r="AL99" s="3"/>
      <c r="AM99" s="3"/>
      <c r="AN99" s="3"/>
    </row>
    <row r="100" spans="1:40" s="2" customFormat="1">
      <c r="A100" s="3" t="s">
        <v>382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 t="s">
        <v>6</v>
      </c>
      <c r="O100" s="8">
        <v>1</v>
      </c>
      <c r="P100" s="8"/>
      <c r="Q100" s="8"/>
      <c r="R100" s="8"/>
      <c r="S100" s="8"/>
      <c r="AH100" s="3"/>
      <c r="AI100" s="3"/>
      <c r="AJ100" s="3"/>
      <c r="AK100" s="3"/>
      <c r="AL100" s="3"/>
      <c r="AM100" s="3"/>
      <c r="AN100" s="3"/>
    </row>
    <row r="101" spans="1:40" s="2" customFormat="1">
      <c r="A101" s="1" t="s">
        <v>449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AH101" s="3"/>
      <c r="AI101" s="3"/>
      <c r="AJ101" s="3"/>
      <c r="AK101" s="3"/>
      <c r="AL101" s="3"/>
      <c r="AM101" s="3"/>
      <c r="AN101" s="3"/>
    </row>
    <row r="102" spans="1:40" s="2" customFormat="1">
      <c r="A102" s="3" t="s">
        <v>423</v>
      </c>
      <c r="B102" s="8">
        <v>1</v>
      </c>
      <c r="C102" s="8"/>
      <c r="D102" s="8" t="s">
        <v>6</v>
      </c>
      <c r="E102" s="8"/>
      <c r="F102" s="8"/>
      <c r="G102" s="8">
        <v>1</v>
      </c>
      <c r="H102" s="8" t="s">
        <v>6</v>
      </c>
      <c r="I102" s="8"/>
      <c r="J102" s="8"/>
      <c r="K102" s="8"/>
      <c r="L102" s="8"/>
      <c r="M102" s="8"/>
      <c r="N102" s="8"/>
      <c r="O102" s="8"/>
      <c r="P102" s="8" t="s">
        <v>455</v>
      </c>
      <c r="Q102" s="8"/>
      <c r="R102" s="8"/>
      <c r="S102" s="8"/>
      <c r="AH102" s="3"/>
      <c r="AI102" s="3"/>
      <c r="AJ102" s="3"/>
      <c r="AK102" s="3"/>
      <c r="AL102" s="3"/>
      <c r="AM102" s="3"/>
      <c r="AN102" s="3"/>
    </row>
    <row r="103" spans="1:40" s="2" customFormat="1">
      <c r="A103" s="3" t="s">
        <v>383</v>
      </c>
      <c r="B103" s="8"/>
      <c r="C103" s="8"/>
      <c r="D103" s="8"/>
      <c r="E103" s="8"/>
      <c r="F103" s="8" t="s">
        <v>6</v>
      </c>
      <c r="G103" s="8"/>
      <c r="H103" s="8"/>
      <c r="I103" s="8"/>
      <c r="J103" s="8"/>
      <c r="K103" s="8" t="s">
        <v>6</v>
      </c>
      <c r="L103" s="8"/>
      <c r="M103" s="8"/>
      <c r="N103" s="8"/>
      <c r="O103" s="8"/>
      <c r="P103" s="8" t="s">
        <v>455</v>
      </c>
      <c r="Q103" s="8" t="s">
        <v>6</v>
      </c>
      <c r="R103" s="8"/>
      <c r="S103" s="8"/>
      <c r="AH103" s="3"/>
      <c r="AI103" s="3"/>
      <c r="AJ103" s="3"/>
      <c r="AK103" s="3"/>
      <c r="AL103" s="3"/>
      <c r="AM103" s="3"/>
      <c r="AN103" s="3"/>
    </row>
    <row r="104" spans="1:40" s="2" customFormat="1">
      <c r="A104" s="3" t="s">
        <v>424</v>
      </c>
      <c r="B104" s="8"/>
      <c r="C104" s="8"/>
      <c r="D104" s="8"/>
      <c r="E104" s="8" t="s">
        <v>455</v>
      </c>
      <c r="F104" s="8"/>
      <c r="G104" s="8">
        <v>1</v>
      </c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AH104" s="3"/>
      <c r="AI104" s="3"/>
      <c r="AJ104" s="3"/>
      <c r="AK104" s="3"/>
      <c r="AL104" s="3"/>
      <c r="AM104" s="3"/>
      <c r="AN104" s="3"/>
    </row>
    <row r="105" spans="1:40" s="2" customFormat="1">
      <c r="A105" s="1" t="s">
        <v>450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AH105" s="3"/>
      <c r="AI105" s="3"/>
      <c r="AJ105" s="3"/>
      <c r="AK105" s="3"/>
      <c r="AL105" s="3"/>
      <c r="AM105" s="3"/>
      <c r="AN105" s="3"/>
    </row>
    <row r="106" spans="1:40" s="2" customFormat="1">
      <c r="A106" s="3" t="s">
        <v>425</v>
      </c>
      <c r="B106" s="8">
        <v>1</v>
      </c>
      <c r="C106" s="8"/>
      <c r="D106" s="8" t="s">
        <v>6</v>
      </c>
      <c r="E106" s="8" t="s">
        <v>455</v>
      </c>
      <c r="F106" s="8" t="s">
        <v>6</v>
      </c>
      <c r="G106" s="8">
        <v>2</v>
      </c>
      <c r="H106" s="8"/>
      <c r="I106" s="8" t="s">
        <v>6</v>
      </c>
      <c r="J106" s="8"/>
      <c r="K106" s="8" t="s">
        <v>6</v>
      </c>
      <c r="L106" s="8" t="s">
        <v>6</v>
      </c>
      <c r="M106" s="8">
        <v>1</v>
      </c>
      <c r="N106" s="8" t="s">
        <v>6</v>
      </c>
      <c r="O106" s="8"/>
      <c r="P106" s="8" t="s">
        <v>455</v>
      </c>
      <c r="Q106" s="8">
        <v>4</v>
      </c>
      <c r="R106" s="8"/>
      <c r="S106" s="8"/>
      <c r="AH106" s="3"/>
      <c r="AI106" s="3"/>
      <c r="AJ106" s="3"/>
      <c r="AK106" s="3"/>
      <c r="AL106" s="3"/>
      <c r="AM106" s="3"/>
      <c r="AN106" s="3"/>
    </row>
    <row r="107" spans="1:40" s="2" customFormat="1">
      <c r="A107" s="3" t="s">
        <v>87</v>
      </c>
      <c r="B107" s="8"/>
      <c r="C107" s="8">
        <v>1</v>
      </c>
      <c r="D107" s="8"/>
      <c r="E107" s="8"/>
      <c r="F107" s="8"/>
      <c r="G107" s="8"/>
      <c r="H107" s="8"/>
      <c r="I107" s="8"/>
      <c r="J107" s="8" t="s">
        <v>455</v>
      </c>
      <c r="K107" s="8">
        <v>1</v>
      </c>
      <c r="L107" s="8">
        <v>1</v>
      </c>
      <c r="M107" s="8"/>
      <c r="N107" s="8" t="s">
        <v>6</v>
      </c>
      <c r="O107" s="8"/>
      <c r="P107" s="8" t="s">
        <v>455</v>
      </c>
      <c r="Q107" s="8">
        <v>2</v>
      </c>
      <c r="R107" s="8"/>
      <c r="S107" s="8"/>
      <c r="AH107" s="3"/>
      <c r="AI107" s="3"/>
      <c r="AJ107" s="3"/>
      <c r="AK107" s="3"/>
      <c r="AL107" s="3"/>
      <c r="AM107" s="3"/>
      <c r="AN107" s="3"/>
    </row>
    <row r="108" spans="1:40" s="2" customFormat="1">
      <c r="A108" s="3" t="s">
        <v>384</v>
      </c>
      <c r="B108" s="8"/>
      <c r="C108" s="8"/>
      <c r="D108" s="8"/>
      <c r="E108" s="8"/>
      <c r="F108" s="8"/>
      <c r="G108" s="8"/>
      <c r="H108" s="8"/>
      <c r="I108" s="8"/>
      <c r="J108" s="8" t="s">
        <v>455</v>
      </c>
      <c r="K108" s="8" t="s">
        <v>6</v>
      </c>
      <c r="L108" s="8"/>
      <c r="M108" s="8">
        <v>1</v>
      </c>
      <c r="N108" s="8" t="s">
        <v>6</v>
      </c>
      <c r="O108" s="8"/>
      <c r="P108" s="8" t="s">
        <v>455</v>
      </c>
      <c r="Q108" s="8" t="s">
        <v>6</v>
      </c>
      <c r="R108" s="8"/>
      <c r="S108" s="8"/>
      <c r="AH108" s="3"/>
      <c r="AI108" s="3"/>
      <c r="AJ108" s="3"/>
      <c r="AK108" s="3"/>
      <c r="AL108" s="3"/>
      <c r="AM108" s="3"/>
      <c r="AN108" s="3"/>
    </row>
    <row r="109" spans="1:40" s="2" customFormat="1">
      <c r="A109" s="3" t="s">
        <v>403</v>
      </c>
      <c r="B109" s="8"/>
      <c r="C109" s="8"/>
      <c r="D109" s="8"/>
      <c r="E109" s="8"/>
      <c r="F109" s="8">
        <v>1</v>
      </c>
      <c r="G109" s="8"/>
      <c r="H109" s="8"/>
      <c r="I109" s="8">
        <v>1</v>
      </c>
      <c r="J109" s="8" t="s">
        <v>455</v>
      </c>
      <c r="K109" s="8" t="s">
        <v>6</v>
      </c>
      <c r="L109" s="8"/>
      <c r="M109" s="8" t="s">
        <v>6</v>
      </c>
      <c r="N109" s="8"/>
      <c r="O109" s="8" t="s">
        <v>6</v>
      </c>
      <c r="P109" s="8"/>
      <c r="Q109" s="8"/>
      <c r="R109" s="8"/>
      <c r="S109" s="8"/>
      <c r="AH109" s="3"/>
      <c r="AI109" s="3"/>
      <c r="AJ109" s="3"/>
      <c r="AK109" s="3"/>
      <c r="AL109" s="3"/>
      <c r="AM109" s="3"/>
      <c r="AN109" s="3"/>
    </row>
    <row r="110" spans="1:40" s="2" customFormat="1">
      <c r="A110" s="3" t="s">
        <v>406</v>
      </c>
      <c r="B110" s="8"/>
      <c r="C110" s="8" t="s">
        <v>6</v>
      </c>
      <c r="D110" s="8"/>
      <c r="E110" s="8"/>
      <c r="F110" s="8"/>
      <c r="G110" s="8"/>
      <c r="H110" s="8">
        <v>1</v>
      </c>
      <c r="I110" s="8"/>
      <c r="J110" s="8" t="s">
        <v>455</v>
      </c>
      <c r="K110" s="8"/>
      <c r="L110" s="8"/>
      <c r="M110" s="8"/>
      <c r="N110" s="8"/>
      <c r="O110" s="8"/>
      <c r="P110" s="8"/>
      <c r="Q110" s="8"/>
      <c r="R110" s="8"/>
      <c r="S110" s="8"/>
      <c r="AH110" s="3"/>
      <c r="AI110" s="3"/>
      <c r="AJ110" s="3"/>
      <c r="AK110" s="3"/>
      <c r="AL110" s="3"/>
      <c r="AM110" s="3"/>
      <c r="AN110" s="3"/>
    </row>
    <row r="111" spans="1:40" s="2" customFormat="1">
      <c r="A111" s="3" t="s">
        <v>90</v>
      </c>
      <c r="B111" s="8"/>
      <c r="C111" s="8"/>
      <c r="D111" s="8"/>
      <c r="E111" s="8" t="s">
        <v>455</v>
      </c>
      <c r="F111" s="8"/>
      <c r="G111" s="8" t="s">
        <v>6</v>
      </c>
      <c r="H111" s="8"/>
      <c r="I111" s="8"/>
      <c r="J111" s="8" t="s">
        <v>455</v>
      </c>
      <c r="K111" s="8"/>
      <c r="L111" s="8"/>
      <c r="M111" s="8"/>
      <c r="N111" s="8"/>
      <c r="O111" s="8"/>
      <c r="P111" s="8"/>
      <c r="Q111" s="8"/>
      <c r="R111" s="8"/>
      <c r="S111" s="8"/>
      <c r="AH111" s="3"/>
      <c r="AI111" s="3"/>
      <c r="AJ111" s="3"/>
      <c r="AK111" s="3"/>
      <c r="AL111" s="3"/>
      <c r="AM111" s="3"/>
      <c r="AN111" s="3"/>
    </row>
    <row r="112" spans="1:40" s="2" customFormat="1">
      <c r="A112" s="3" t="s">
        <v>385</v>
      </c>
      <c r="B112" s="8" t="s">
        <v>6</v>
      </c>
      <c r="C112" s="8"/>
      <c r="D112" s="8">
        <v>1</v>
      </c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AH112" s="3"/>
      <c r="AI112" s="3"/>
      <c r="AJ112" s="3"/>
      <c r="AK112" s="3"/>
      <c r="AL112" s="3"/>
      <c r="AM112" s="3"/>
      <c r="AN112" s="3"/>
    </row>
    <row r="113" spans="1:40" s="2" customFormat="1">
      <c r="A113" s="3" t="s">
        <v>386</v>
      </c>
      <c r="B113" s="8"/>
      <c r="C113" s="8"/>
      <c r="D113" s="8"/>
      <c r="E113" s="8"/>
      <c r="F113" s="8"/>
      <c r="G113" s="8"/>
      <c r="H113" s="8"/>
      <c r="I113" s="8" t="s">
        <v>6</v>
      </c>
      <c r="J113" s="8"/>
      <c r="K113" s="8" t="s">
        <v>6</v>
      </c>
      <c r="L113" s="8"/>
      <c r="M113" s="8"/>
      <c r="N113" s="8"/>
      <c r="O113" s="8"/>
      <c r="P113" s="8"/>
      <c r="Q113" s="8"/>
      <c r="R113" s="8"/>
      <c r="S113" s="8"/>
      <c r="AH113" s="3"/>
      <c r="AI113" s="3"/>
      <c r="AJ113" s="3"/>
      <c r="AK113" s="3"/>
      <c r="AL113" s="3"/>
      <c r="AM113" s="3"/>
      <c r="AN113" s="3"/>
    </row>
    <row r="114" spans="1:40" s="2" customFormat="1">
      <c r="A114" s="3" t="s">
        <v>426</v>
      </c>
      <c r="B114" s="8"/>
      <c r="C114" s="8"/>
      <c r="D114" s="8"/>
      <c r="E114" s="8"/>
      <c r="F114" s="8"/>
      <c r="G114" s="8"/>
      <c r="H114" s="8"/>
      <c r="I114" s="8" t="s">
        <v>6</v>
      </c>
      <c r="J114" s="8"/>
      <c r="K114" s="8"/>
      <c r="L114" s="8"/>
      <c r="M114" s="8"/>
      <c r="N114" s="8" t="s">
        <v>6</v>
      </c>
      <c r="O114" s="8"/>
      <c r="P114" s="8"/>
      <c r="Q114" s="8"/>
      <c r="R114" s="8"/>
      <c r="S114" s="8"/>
      <c r="AH114" s="3"/>
      <c r="AI114" s="3"/>
      <c r="AJ114" s="3"/>
      <c r="AK114" s="3"/>
      <c r="AL114" s="3"/>
      <c r="AM114" s="3"/>
      <c r="AN114" s="3"/>
    </row>
    <row r="115" spans="1:40" s="2" customFormat="1">
      <c r="A115" s="3" t="s">
        <v>427</v>
      </c>
      <c r="B115" s="8"/>
      <c r="C115" s="8"/>
      <c r="D115" s="8"/>
      <c r="E115" s="8"/>
      <c r="F115" s="8"/>
      <c r="G115" s="8"/>
      <c r="H115" s="8"/>
      <c r="I115" s="8" t="s">
        <v>6</v>
      </c>
      <c r="J115" s="8"/>
      <c r="K115" s="8"/>
      <c r="L115" s="8"/>
      <c r="M115" s="8" t="s">
        <v>6</v>
      </c>
      <c r="N115" s="8"/>
      <c r="O115" s="8" t="s">
        <v>6</v>
      </c>
      <c r="P115" s="8"/>
      <c r="Q115" s="8"/>
      <c r="R115" s="8"/>
      <c r="S115" s="8"/>
      <c r="AH115" s="3"/>
      <c r="AI115" s="3"/>
      <c r="AJ115" s="3"/>
      <c r="AK115" s="3"/>
      <c r="AL115" s="3"/>
      <c r="AM115" s="3"/>
      <c r="AN115" s="3"/>
    </row>
    <row r="116" spans="1:40" s="2" customFormat="1">
      <c r="A116" s="1" t="s">
        <v>451</v>
      </c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AH116" s="3"/>
      <c r="AI116" s="3"/>
      <c r="AJ116" s="3"/>
      <c r="AK116" s="3"/>
      <c r="AL116" s="3"/>
      <c r="AM116" s="3"/>
      <c r="AN116" s="3"/>
    </row>
    <row r="117" spans="1:40" s="2" customFormat="1">
      <c r="A117" s="1" t="s">
        <v>452</v>
      </c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AH117" s="3"/>
      <c r="AI117" s="3"/>
      <c r="AJ117" s="3"/>
      <c r="AK117" s="3"/>
      <c r="AL117" s="3"/>
      <c r="AM117" s="3"/>
      <c r="AN117" s="3"/>
    </row>
    <row r="118" spans="1:40" s="2" customFormat="1">
      <c r="A118" s="3" t="s">
        <v>387</v>
      </c>
      <c r="B118" s="8" t="s">
        <v>455</v>
      </c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AH118" s="3"/>
      <c r="AI118" s="3"/>
      <c r="AJ118" s="3"/>
      <c r="AK118" s="3"/>
      <c r="AL118" s="3"/>
      <c r="AM118" s="3"/>
      <c r="AN118" s="3"/>
    </row>
    <row r="119" spans="1:40" s="2" customFormat="1">
      <c r="A119" s="3" t="s">
        <v>428</v>
      </c>
      <c r="B119" s="8"/>
      <c r="C119" s="8" t="s">
        <v>455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AH119" s="3"/>
      <c r="AI119" s="3"/>
      <c r="AJ119" s="3"/>
      <c r="AK119" s="3"/>
      <c r="AL119" s="3"/>
      <c r="AM119" s="3"/>
      <c r="AN119" s="3"/>
    </row>
    <row r="120" spans="1:40" s="2" customFormat="1">
      <c r="A120" s="3" t="s">
        <v>388</v>
      </c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 t="s">
        <v>455</v>
      </c>
      <c r="P120" s="8"/>
      <c r="Q120" s="8"/>
      <c r="R120" s="8"/>
      <c r="S120" s="8"/>
      <c r="AH120" s="3"/>
      <c r="AI120" s="3"/>
      <c r="AJ120" s="3"/>
      <c r="AK120" s="3"/>
      <c r="AL120" s="3"/>
      <c r="AM120" s="3"/>
      <c r="AN120" s="3"/>
    </row>
    <row r="121" spans="1:40" s="2" customFormat="1">
      <c r="A121" s="3" t="s">
        <v>389</v>
      </c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 t="s">
        <v>455</v>
      </c>
      <c r="O121" s="8"/>
      <c r="P121" s="8"/>
      <c r="Q121" s="8"/>
      <c r="R121" s="8"/>
      <c r="S121" s="8"/>
      <c r="AH121" s="3"/>
      <c r="AI121" s="3"/>
      <c r="AJ121" s="3"/>
      <c r="AK121" s="3"/>
      <c r="AL121" s="3"/>
      <c r="AM121" s="3"/>
      <c r="AN121" s="3"/>
    </row>
    <row r="122" spans="1:40" s="2" customFormat="1">
      <c r="A122" s="3" t="s">
        <v>390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 t="s">
        <v>455</v>
      </c>
      <c r="O122" s="8"/>
      <c r="P122" s="8"/>
      <c r="Q122" s="8"/>
      <c r="R122" s="8"/>
      <c r="S122" s="8"/>
      <c r="AH122" s="3"/>
      <c r="AI122" s="3"/>
      <c r="AJ122" s="3"/>
      <c r="AK122" s="3"/>
      <c r="AL122" s="3"/>
      <c r="AM122" s="3"/>
      <c r="AN122" s="3"/>
    </row>
    <row r="123" spans="1:40" s="2" customFormat="1">
      <c r="A123" s="3" t="s">
        <v>429</v>
      </c>
      <c r="B123" s="8"/>
      <c r="C123" s="8" t="s">
        <v>455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AH123" s="3"/>
      <c r="AI123" s="3"/>
      <c r="AJ123" s="3"/>
      <c r="AK123" s="3"/>
      <c r="AL123" s="3"/>
      <c r="AM123" s="3"/>
      <c r="AN123" s="3"/>
    </row>
    <row r="124" spans="1:40" s="2" customFormat="1">
      <c r="A124" s="3" t="s">
        <v>430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 t="s">
        <v>455</v>
      </c>
      <c r="M124" s="8"/>
      <c r="N124" s="8"/>
      <c r="O124" s="8"/>
      <c r="P124" s="8"/>
      <c r="Q124" s="8"/>
      <c r="R124" s="8"/>
      <c r="S124" s="8"/>
      <c r="AH124" s="3"/>
      <c r="AI124" s="3"/>
      <c r="AJ124" s="3"/>
      <c r="AK124" s="3"/>
      <c r="AL124" s="3"/>
      <c r="AM124" s="3"/>
      <c r="AN124" s="3"/>
    </row>
    <row r="125" spans="1:40" s="2" customFormat="1">
      <c r="A125" s="3" t="s">
        <v>391</v>
      </c>
      <c r="B125" s="8"/>
      <c r="C125" s="8"/>
      <c r="D125" s="8"/>
      <c r="E125" s="8"/>
      <c r="F125" s="8"/>
      <c r="G125" s="8"/>
      <c r="H125" s="8"/>
      <c r="I125" s="8"/>
      <c r="J125" s="8"/>
      <c r="K125" s="8" t="s">
        <v>455</v>
      </c>
      <c r="L125" s="8"/>
      <c r="M125" s="8"/>
      <c r="N125" s="8"/>
      <c r="O125" s="8"/>
      <c r="P125" s="8"/>
      <c r="Q125" s="8" t="s">
        <v>455</v>
      </c>
      <c r="R125" s="8"/>
      <c r="S125" s="8"/>
      <c r="AH125" s="3"/>
      <c r="AI125" s="3"/>
      <c r="AJ125" s="3"/>
      <c r="AK125" s="3"/>
      <c r="AL125" s="3"/>
      <c r="AM125" s="3"/>
      <c r="AN125" s="3"/>
    </row>
    <row r="126" spans="1:40" s="2" customFormat="1">
      <c r="A126" s="3" t="s">
        <v>431</v>
      </c>
      <c r="B126" s="8" t="s">
        <v>455</v>
      </c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AH126" s="3"/>
      <c r="AI126" s="3"/>
      <c r="AJ126" s="3"/>
      <c r="AK126" s="3"/>
      <c r="AL126" s="3"/>
      <c r="AM126" s="3"/>
      <c r="AN126" s="3"/>
    </row>
    <row r="127" spans="1:40" s="2" customFormat="1">
      <c r="A127" s="3" t="s">
        <v>392</v>
      </c>
      <c r="B127" s="8"/>
      <c r="C127" s="8"/>
      <c r="D127" s="8"/>
      <c r="E127" s="8"/>
      <c r="F127" s="8" t="s">
        <v>455</v>
      </c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AH127" s="3"/>
      <c r="AI127" s="3"/>
      <c r="AJ127" s="3"/>
      <c r="AK127" s="3"/>
      <c r="AL127" s="3"/>
      <c r="AM127" s="3"/>
      <c r="AN127" s="3"/>
    </row>
    <row r="128" spans="1:40" s="2" customFormat="1">
      <c r="A128" s="1" t="s">
        <v>453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AH128" s="3"/>
      <c r="AI128" s="3"/>
      <c r="AJ128" s="3"/>
      <c r="AK128" s="3"/>
      <c r="AL128" s="3"/>
      <c r="AM128" s="3"/>
      <c r="AN128" s="3"/>
    </row>
    <row r="129" spans="1:40" s="2" customFormat="1">
      <c r="A129" s="3" t="s">
        <v>8</v>
      </c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 t="s">
        <v>455</v>
      </c>
      <c r="O129" s="8" t="s">
        <v>455</v>
      </c>
      <c r="P129" s="8"/>
      <c r="Q129" s="8"/>
      <c r="R129" s="8"/>
      <c r="S129" s="8"/>
      <c r="AH129" s="3"/>
      <c r="AI129" s="3"/>
      <c r="AJ129" s="3"/>
      <c r="AK129" s="3"/>
      <c r="AL129" s="3"/>
      <c r="AM129" s="3"/>
      <c r="AN129" s="3"/>
    </row>
    <row r="130" spans="1:40" s="2" customFormat="1">
      <c r="A130" s="3" t="s">
        <v>393</v>
      </c>
      <c r="B130" s="8"/>
      <c r="C130" s="8" t="s">
        <v>455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AH130" s="3"/>
      <c r="AI130" s="3"/>
      <c r="AJ130" s="3"/>
      <c r="AK130" s="3"/>
      <c r="AL130" s="3"/>
      <c r="AM130" s="3"/>
      <c r="AN130" s="3"/>
    </row>
    <row r="131" spans="1:40" s="2" customFormat="1">
      <c r="A131" s="3" t="s">
        <v>107</v>
      </c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 t="s">
        <v>455</v>
      </c>
      <c r="P131" s="8"/>
      <c r="Q131" s="8"/>
      <c r="R131" s="8"/>
      <c r="S131" s="8"/>
      <c r="AH131" s="3"/>
      <c r="AI131" s="3"/>
      <c r="AJ131" s="3"/>
      <c r="AK131" s="3"/>
      <c r="AL131" s="3"/>
      <c r="AM131" s="3"/>
      <c r="AN131" s="3"/>
    </row>
    <row r="132" spans="1:40" s="2" customFormat="1">
      <c r="A132" s="3" t="s">
        <v>394</v>
      </c>
      <c r="B132" s="8"/>
      <c r="C132" s="8"/>
      <c r="D132" s="8"/>
      <c r="E132" s="8"/>
      <c r="F132" s="8"/>
      <c r="G132" s="8"/>
      <c r="H132" s="8"/>
      <c r="I132" s="8"/>
      <c r="J132" s="8" t="s">
        <v>455</v>
      </c>
      <c r="K132" s="8"/>
      <c r="L132" s="8"/>
      <c r="M132" s="8"/>
      <c r="N132" s="8"/>
      <c r="O132" s="8"/>
      <c r="P132" s="8"/>
      <c r="Q132" s="8"/>
      <c r="R132" s="8"/>
      <c r="S132" s="8"/>
      <c r="AH132" s="3"/>
      <c r="AI132" s="3"/>
      <c r="AJ132" s="3"/>
      <c r="AK132" s="3"/>
      <c r="AL132" s="3"/>
      <c r="AM132" s="3"/>
      <c r="AN132" s="3"/>
    </row>
    <row r="133" spans="1:40" s="2" customFormat="1">
      <c r="A133" s="3" t="s">
        <v>139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 t="s">
        <v>455</v>
      </c>
      <c r="R133" s="8"/>
      <c r="S133" s="8"/>
      <c r="AH133" s="3"/>
      <c r="AI133" s="3"/>
      <c r="AJ133" s="3"/>
      <c r="AK133" s="3"/>
      <c r="AL133" s="3"/>
      <c r="AM133" s="3"/>
      <c r="AN133" s="3"/>
    </row>
    <row r="134" spans="1:40" s="2" customFormat="1">
      <c r="A134" s="1" t="s">
        <v>454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AH134" s="3"/>
      <c r="AI134" s="3"/>
      <c r="AJ134" s="3"/>
      <c r="AK134" s="3"/>
      <c r="AL134" s="3"/>
      <c r="AM134" s="3"/>
      <c r="AN134" s="3"/>
    </row>
    <row r="135" spans="1:40" s="2" customFormat="1">
      <c r="A135" s="3" t="s">
        <v>432</v>
      </c>
      <c r="B135" s="8"/>
      <c r="C135" s="8" t="s">
        <v>455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AH135" s="3"/>
      <c r="AI135" s="3"/>
      <c r="AJ135" s="3"/>
      <c r="AK135" s="3"/>
      <c r="AL135" s="3"/>
      <c r="AM135" s="3"/>
      <c r="AN135" s="3"/>
    </row>
    <row r="136" spans="1:40" s="2" customFormat="1">
      <c r="A136" s="3" t="s">
        <v>433</v>
      </c>
      <c r="B136" s="8"/>
      <c r="C136" s="8"/>
      <c r="D136" s="8"/>
      <c r="E136" s="8"/>
      <c r="F136" s="8"/>
      <c r="G136" s="8"/>
      <c r="H136" s="8"/>
      <c r="I136" s="8"/>
      <c r="J136" s="8" t="s">
        <v>455</v>
      </c>
      <c r="K136" s="8"/>
      <c r="L136" s="8"/>
      <c r="M136" s="8"/>
      <c r="N136" s="8"/>
      <c r="O136" s="8"/>
      <c r="P136" s="8"/>
      <c r="Q136" s="8"/>
      <c r="R136" s="8"/>
      <c r="S136" s="8"/>
      <c r="AH136" s="3"/>
      <c r="AI136" s="3"/>
      <c r="AJ136" s="3"/>
      <c r="AK136" s="3"/>
      <c r="AL136" s="3"/>
      <c r="AM136" s="3"/>
      <c r="AN136" s="3"/>
    </row>
    <row r="137" spans="1:40" s="2" customFormat="1">
      <c r="A137" s="3" t="s">
        <v>109</v>
      </c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 t="s">
        <v>455</v>
      </c>
      <c r="Q137" s="8"/>
      <c r="R137" s="8"/>
      <c r="S137" s="8"/>
      <c r="AH137" s="3"/>
      <c r="AI137" s="3"/>
      <c r="AJ137" s="3"/>
      <c r="AK137" s="3"/>
      <c r="AL137" s="3"/>
      <c r="AM137" s="3"/>
      <c r="AN137" s="3"/>
    </row>
    <row r="138" spans="1:40" s="2" customFormat="1">
      <c r="A138" s="3" t="s">
        <v>110</v>
      </c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 t="s">
        <v>455</v>
      </c>
      <c r="Q138" s="8"/>
      <c r="R138" s="8"/>
      <c r="S138" s="8"/>
      <c r="AH138" s="3"/>
      <c r="AI138" s="3"/>
      <c r="AJ138" s="3"/>
      <c r="AK138" s="3"/>
      <c r="AL138" s="3"/>
      <c r="AM138" s="3"/>
      <c r="AN138" s="3"/>
    </row>
    <row r="139" spans="1:40" s="2" customFormat="1">
      <c r="A139" s="3" t="s">
        <v>395</v>
      </c>
      <c r="B139" s="8"/>
      <c r="C139" s="8"/>
      <c r="D139" s="8"/>
      <c r="E139" s="8" t="s">
        <v>455</v>
      </c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AH139" s="3"/>
      <c r="AI139" s="3"/>
      <c r="AJ139" s="3"/>
      <c r="AK139" s="3"/>
      <c r="AL139" s="3"/>
      <c r="AM139" s="3"/>
      <c r="AN139" s="3"/>
    </row>
    <row r="140" spans="1:40" s="2" customFormat="1">
      <c r="A140" s="3" t="s">
        <v>434</v>
      </c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 t="s">
        <v>455</v>
      </c>
      <c r="R140" s="8"/>
      <c r="S140" s="8"/>
      <c r="AH140" s="3"/>
      <c r="AI140" s="3"/>
      <c r="AJ140" s="3"/>
      <c r="AK140" s="3"/>
      <c r="AL140" s="3"/>
      <c r="AM140" s="3"/>
      <c r="AN140" s="3"/>
    </row>
    <row r="141" spans="1:40" s="2" customFormat="1">
      <c r="A141" s="3" t="s">
        <v>396</v>
      </c>
      <c r="B141" s="8"/>
      <c r="C141" s="8"/>
      <c r="D141" s="8"/>
      <c r="E141" s="8"/>
      <c r="F141" s="8"/>
      <c r="G141" s="8" t="s">
        <v>455</v>
      </c>
      <c r="H141" s="8"/>
      <c r="I141" s="8"/>
      <c r="J141" s="8"/>
      <c r="K141" s="8"/>
      <c r="L141" s="8"/>
      <c r="M141" s="8"/>
      <c r="N141" s="8"/>
      <c r="O141" s="8"/>
      <c r="P141" s="8"/>
      <c r="Q141" s="8" t="s">
        <v>455</v>
      </c>
      <c r="R141" s="8"/>
      <c r="S141" s="8"/>
      <c r="AH141" s="3"/>
      <c r="AI141" s="3"/>
      <c r="AJ141" s="3"/>
      <c r="AK141" s="3"/>
      <c r="AL141" s="3"/>
      <c r="AM141" s="3"/>
      <c r="AN141" s="3"/>
    </row>
    <row r="142" spans="1:40" s="2" customFormat="1">
      <c r="A142" s="3" t="s">
        <v>397</v>
      </c>
      <c r="B142" s="8"/>
      <c r="C142" s="8"/>
      <c r="D142" s="8"/>
      <c r="E142" s="8" t="s">
        <v>455</v>
      </c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AH142" s="3"/>
      <c r="AI142" s="3"/>
      <c r="AJ142" s="3"/>
      <c r="AK142" s="3"/>
      <c r="AL142" s="3"/>
      <c r="AM142" s="3"/>
      <c r="AN142" s="3"/>
    </row>
    <row r="143" spans="1:40" s="2" customFormat="1">
      <c r="A143" s="3" t="s">
        <v>438</v>
      </c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 t="s">
        <v>455</v>
      </c>
      <c r="Q143" s="8"/>
      <c r="R143" s="8"/>
      <c r="S143" s="8"/>
      <c r="AH143" s="3"/>
      <c r="AI143" s="3"/>
      <c r="AJ143" s="3"/>
      <c r="AK143" s="3"/>
      <c r="AL143" s="3"/>
      <c r="AM143" s="3"/>
      <c r="AN143" s="3"/>
    </row>
    <row r="144" spans="1:40" s="2" customFormat="1">
      <c r="A144" s="3" t="s">
        <v>115</v>
      </c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 t="s">
        <v>455</v>
      </c>
      <c r="R144" s="8"/>
      <c r="S144" s="8"/>
      <c r="AH144" s="3"/>
      <c r="AI144" s="3"/>
      <c r="AJ144" s="3"/>
      <c r="AK144" s="3"/>
      <c r="AL144" s="3"/>
      <c r="AM144" s="3"/>
      <c r="AN144" s="3"/>
    </row>
    <row r="145" spans="1:40" s="2" customFormat="1">
      <c r="A145" s="3" t="s">
        <v>399</v>
      </c>
      <c r="B145" s="8"/>
      <c r="C145" s="8"/>
      <c r="D145" s="8"/>
      <c r="E145" s="8"/>
      <c r="F145" s="8"/>
      <c r="G145" s="8"/>
      <c r="H145" s="8" t="s">
        <v>455</v>
      </c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AH145" s="3"/>
      <c r="AI145" s="3"/>
      <c r="AJ145" s="3"/>
      <c r="AK145" s="3"/>
      <c r="AL145" s="3"/>
      <c r="AM145" s="3"/>
      <c r="AN145" s="3"/>
    </row>
    <row r="146" spans="1:40" s="2" customFormat="1">
      <c r="A146" s="3" t="s">
        <v>400</v>
      </c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 t="s">
        <v>455</v>
      </c>
      <c r="M146" s="8"/>
      <c r="N146" s="8"/>
      <c r="O146" s="8"/>
      <c r="P146" s="8"/>
      <c r="Q146" s="8" t="s">
        <v>455</v>
      </c>
      <c r="R146" s="8"/>
      <c r="S146" s="8"/>
      <c r="AH146" s="3"/>
      <c r="AI146" s="3"/>
      <c r="AJ146" s="3"/>
      <c r="AK146" s="3"/>
      <c r="AL146" s="3"/>
      <c r="AM146" s="3"/>
      <c r="AN146" s="3"/>
    </row>
    <row r="147" spans="1:40" s="2" customFormat="1">
      <c r="A147" s="3" t="s">
        <v>401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 t="s">
        <v>455</v>
      </c>
      <c r="O147" s="8"/>
      <c r="P147" s="8"/>
      <c r="Q147" s="8"/>
      <c r="R147" s="8"/>
      <c r="S147" s="8"/>
      <c r="AH147" s="3"/>
      <c r="AI147" s="3"/>
      <c r="AJ147" s="3"/>
      <c r="AK147" s="3"/>
      <c r="AL147" s="3"/>
      <c r="AM147" s="3"/>
      <c r="AN147" s="3"/>
    </row>
    <row r="148" spans="1:40" s="2" customFormat="1">
      <c r="A148" s="3" t="s">
        <v>117</v>
      </c>
      <c r="B148" s="8"/>
      <c r="C148" s="8"/>
      <c r="D148" s="8"/>
      <c r="E148" s="8" t="s">
        <v>455</v>
      </c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AH148" s="3"/>
      <c r="AI148" s="3"/>
      <c r="AJ148" s="3"/>
      <c r="AK148" s="3"/>
      <c r="AL148" s="3"/>
      <c r="AM148" s="3"/>
      <c r="AN148" s="3"/>
    </row>
    <row r="149" spans="1:40" s="2" customFormat="1">
      <c r="A149" s="3" t="s">
        <v>118</v>
      </c>
      <c r="B149" s="8"/>
      <c r="C149" s="8"/>
      <c r="D149" s="8"/>
      <c r="E149" s="8"/>
      <c r="F149" s="8"/>
      <c r="G149" s="8"/>
      <c r="H149" s="8"/>
      <c r="I149" s="8"/>
      <c r="J149" s="8" t="s">
        <v>455</v>
      </c>
      <c r="K149" s="8"/>
      <c r="L149" s="8"/>
      <c r="M149" s="8"/>
      <c r="N149" s="8"/>
      <c r="O149" s="8"/>
      <c r="P149" s="8"/>
      <c r="Q149" s="8"/>
      <c r="R149" s="8"/>
      <c r="S149" s="8"/>
      <c r="AH149" s="3"/>
      <c r="AI149" s="3"/>
      <c r="AJ149" s="3"/>
      <c r="AK149" s="3"/>
      <c r="AL149" s="3"/>
      <c r="AM149" s="3"/>
      <c r="AN149" s="3"/>
    </row>
    <row r="150" spans="1:40">
      <c r="A150" s="3" t="s">
        <v>402</v>
      </c>
      <c r="J150" s="8" t="s">
        <v>455</v>
      </c>
    </row>
    <row r="152" spans="1:40">
      <c r="A152" s="1" t="s">
        <v>457</v>
      </c>
    </row>
    <row r="153" spans="1:40">
      <c r="A153" s="38" t="s">
        <v>458</v>
      </c>
      <c r="B153" s="7"/>
      <c r="C153" s="11"/>
      <c r="D153" s="11"/>
      <c r="E153" s="11"/>
    </row>
    <row r="154" spans="1:40">
      <c r="A154" s="7" t="s">
        <v>459</v>
      </c>
      <c r="B154" s="7"/>
      <c r="C154" s="11"/>
      <c r="D154" s="11"/>
      <c r="E154" s="11"/>
    </row>
    <row r="155" spans="1:40">
      <c r="A155" s="38" t="s">
        <v>460</v>
      </c>
      <c r="B155" s="7"/>
      <c r="C155" s="11"/>
      <c r="D155" s="11"/>
      <c r="E155" s="11"/>
    </row>
    <row r="156" spans="1:40">
      <c r="A156" s="38" t="s">
        <v>461</v>
      </c>
      <c r="B156" s="7"/>
      <c r="C156" s="11"/>
      <c r="D156" s="11"/>
      <c r="E156" s="11"/>
    </row>
    <row r="157" spans="1:40">
      <c r="A157" s="38" t="s">
        <v>462</v>
      </c>
      <c r="B157" s="7"/>
      <c r="C157" s="11"/>
      <c r="D157" s="11"/>
      <c r="E157" s="11"/>
    </row>
    <row r="158" spans="1:40">
      <c r="A158" s="38" t="s">
        <v>536</v>
      </c>
      <c r="B158" s="7"/>
      <c r="C158" s="11"/>
      <c r="D158" s="11"/>
      <c r="E158" s="11"/>
    </row>
    <row r="159" spans="1:40">
      <c r="A159" s="38" t="s">
        <v>463</v>
      </c>
      <c r="B159" s="7"/>
      <c r="C159" s="11"/>
      <c r="D159" s="11"/>
      <c r="E159" s="11"/>
    </row>
    <row r="160" spans="1:40">
      <c r="A160" s="38" t="s">
        <v>464</v>
      </c>
      <c r="B160" s="7"/>
      <c r="C160" s="11"/>
      <c r="D160" s="11"/>
      <c r="E160" s="11"/>
    </row>
    <row r="161" spans="1:5">
      <c r="A161" s="7" t="s">
        <v>465</v>
      </c>
      <c r="B161" s="7"/>
      <c r="C161" s="11"/>
      <c r="D161" s="11"/>
      <c r="E161" s="11"/>
    </row>
    <row r="162" spans="1:5">
      <c r="A162" s="38" t="s">
        <v>466</v>
      </c>
      <c r="B162" s="7"/>
      <c r="C162" s="11"/>
      <c r="D162" s="11"/>
      <c r="E162" s="11"/>
    </row>
    <row r="163" spans="1:5">
      <c r="A163" s="7" t="s">
        <v>467</v>
      </c>
      <c r="B163" s="7"/>
      <c r="C163" s="11"/>
      <c r="D163" s="11"/>
      <c r="E163" s="11"/>
    </row>
    <row r="164" spans="1:5">
      <c r="A164" s="38" t="s">
        <v>468</v>
      </c>
      <c r="B164" s="7"/>
      <c r="C164" s="11"/>
      <c r="D164" s="11"/>
      <c r="E164" s="11"/>
    </row>
    <row r="165" spans="1:5">
      <c r="A165" s="38" t="s">
        <v>469</v>
      </c>
      <c r="B165" s="7"/>
      <c r="C165" s="11"/>
      <c r="D165" s="11"/>
      <c r="E165" s="11"/>
    </row>
    <row r="166" spans="1:5">
      <c r="A166" s="38" t="s">
        <v>470</v>
      </c>
      <c r="B166" s="7"/>
      <c r="C166" s="11"/>
      <c r="D166" s="11"/>
      <c r="E166" s="11"/>
    </row>
    <row r="167" spans="1:5">
      <c r="A167" s="38" t="s">
        <v>471</v>
      </c>
      <c r="B167" s="7"/>
      <c r="C167" s="11"/>
      <c r="D167" s="11"/>
      <c r="E167" s="11"/>
    </row>
    <row r="168" spans="1:5">
      <c r="A168" s="38" t="s">
        <v>472</v>
      </c>
      <c r="B168" s="7"/>
      <c r="C168" s="11"/>
      <c r="D168" s="11"/>
      <c r="E168" s="11"/>
    </row>
    <row r="169" spans="1:5">
      <c r="A169" s="11"/>
    </row>
    <row r="170" spans="1:5">
      <c r="A170" s="11"/>
    </row>
    <row r="171" spans="1:5">
      <c r="A171" s="11"/>
    </row>
    <row r="172" spans="1:5">
      <c r="A172" s="11"/>
    </row>
    <row r="173" spans="1:5">
      <c r="A173" s="11"/>
    </row>
    <row r="174" spans="1:5">
      <c r="A174" s="11"/>
    </row>
    <row r="175" spans="1:5">
      <c r="A175" s="11"/>
    </row>
    <row r="176" spans="1:5">
      <c r="A176" s="11"/>
    </row>
    <row r="177" spans="1:1">
      <c r="A177" s="11"/>
    </row>
    <row r="178" spans="1:1">
      <c r="A178" s="11"/>
    </row>
    <row r="179" spans="1:1">
      <c r="A179" s="11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O181"/>
  <sheetViews>
    <sheetView tabSelected="1" topLeftCell="A3" workbookViewId="0">
      <pane xSplit="3" ySplit="4" topLeftCell="D7" activePane="bottomRight" state="frozen"/>
      <selection activeCell="A3" sqref="A3"/>
      <selection pane="topRight" activeCell="D3" sqref="D3"/>
      <selection pane="bottomLeft" activeCell="A7" sqref="A7"/>
      <selection pane="bottomRight" activeCell="P18" sqref="P18"/>
    </sheetView>
  </sheetViews>
  <sheetFormatPr baseColWidth="10" defaultRowHeight="11.25"/>
  <cols>
    <col min="1" max="1" width="7" style="3" customWidth="1"/>
    <col min="2" max="2" width="9.28515625" style="8" customWidth="1"/>
    <col min="3" max="3" width="28.85546875" style="8" customWidth="1"/>
    <col min="4" max="4" width="1.140625" style="64" customWidth="1"/>
    <col min="5" max="13" width="3" style="8" customWidth="1"/>
    <col min="14" max="14" width="3" style="2" customWidth="1"/>
    <col min="15" max="20" width="3" style="8" customWidth="1"/>
    <col min="21" max="21" width="2" style="72" customWidth="1"/>
    <col min="22" max="22" width="3.28515625" style="45" customWidth="1"/>
    <col min="23" max="23" width="31" style="31" customWidth="1"/>
    <col min="24" max="24" width="17.42578125" style="31" customWidth="1"/>
    <col min="25" max="25" width="6.7109375" style="40" customWidth="1"/>
    <col min="26" max="35" width="3.7109375" style="2" customWidth="1"/>
    <col min="36" max="36" width="3.7109375" style="3" customWidth="1"/>
    <col min="37" max="44" width="11.42578125" style="3"/>
    <col min="45" max="45" width="11.42578125" style="3" customWidth="1"/>
    <col min="46" max="16384" width="11.42578125" style="3"/>
  </cols>
  <sheetData>
    <row r="1" spans="1:41">
      <c r="A1" s="1" t="s">
        <v>12</v>
      </c>
      <c r="V1" s="44"/>
    </row>
    <row r="2" spans="1:41">
      <c r="A2" s="4" t="s">
        <v>13</v>
      </c>
      <c r="V2" s="44"/>
    </row>
    <row r="3" spans="1:41">
      <c r="A3" s="1" t="s">
        <v>14</v>
      </c>
      <c r="V3" s="44"/>
    </row>
    <row r="4" spans="1:41">
      <c r="A4" s="3" t="s">
        <v>456</v>
      </c>
    </row>
    <row r="5" spans="1:41">
      <c r="A5" s="7"/>
      <c r="B5" s="6"/>
      <c r="C5" s="5" t="s">
        <v>15</v>
      </c>
      <c r="D5" s="67"/>
      <c r="E5" s="6">
        <v>3</v>
      </c>
      <c r="F5" s="6">
        <v>4</v>
      </c>
      <c r="G5" s="6">
        <v>15</v>
      </c>
      <c r="H5" s="6">
        <v>12</v>
      </c>
      <c r="I5" s="6">
        <v>5</v>
      </c>
      <c r="J5" s="6">
        <v>10</v>
      </c>
      <c r="K5" s="6">
        <v>11</v>
      </c>
      <c r="L5" s="6">
        <v>16</v>
      </c>
      <c r="M5" s="6">
        <v>9</v>
      </c>
      <c r="N5" s="6">
        <v>1</v>
      </c>
      <c r="O5" s="6">
        <v>6</v>
      </c>
      <c r="P5" s="6">
        <v>2</v>
      </c>
      <c r="Q5" s="6">
        <v>7</v>
      </c>
      <c r="R5" s="6">
        <v>14</v>
      </c>
      <c r="S5" s="6">
        <v>8</v>
      </c>
      <c r="T5" s="6">
        <v>13</v>
      </c>
      <c r="V5" s="46"/>
      <c r="Y5" s="37"/>
      <c r="Z5" s="6"/>
      <c r="AA5" s="6"/>
      <c r="AB5" s="6"/>
      <c r="AC5" s="6"/>
      <c r="AD5" s="6"/>
      <c r="AE5" s="7"/>
      <c r="AF5" s="7"/>
      <c r="AG5" s="6"/>
      <c r="AH5" s="6"/>
      <c r="AI5" s="6"/>
      <c r="AJ5" s="2"/>
      <c r="AK5" s="2"/>
    </row>
    <row r="6" spans="1:41" ht="24">
      <c r="A6" s="7"/>
      <c r="B6" s="6"/>
      <c r="C6" s="5" t="s">
        <v>16</v>
      </c>
      <c r="D6" s="67"/>
      <c r="E6" s="12" t="s">
        <v>21</v>
      </c>
      <c r="F6" s="12" t="s">
        <v>22</v>
      </c>
      <c r="G6" s="12" t="s">
        <v>27</v>
      </c>
      <c r="H6" s="12">
        <v>65</v>
      </c>
      <c r="I6" s="12" t="s">
        <v>23</v>
      </c>
      <c r="J6" s="12">
        <v>75</v>
      </c>
      <c r="K6" s="13">
        <v>74</v>
      </c>
      <c r="L6" s="12">
        <v>76</v>
      </c>
      <c r="M6" s="13" t="s">
        <v>26</v>
      </c>
      <c r="N6" s="12" t="s">
        <v>19</v>
      </c>
      <c r="O6" s="12" t="s">
        <v>24</v>
      </c>
      <c r="P6" s="13" t="s">
        <v>20</v>
      </c>
      <c r="Q6" s="12" t="s">
        <v>25</v>
      </c>
      <c r="R6" s="12" t="s">
        <v>28</v>
      </c>
      <c r="S6" s="12">
        <v>68</v>
      </c>
      <c r="T6" s="12">
        <v>62</v>
      </c>
      <c r="U6" s="73"/>
      <c r="V6" s="46"/>
      <c r="Y6" s="37"/>
      <c r="Z6" s="8"/>
      <c r="AA6" s="8"/>
      <c r="AB6" s="6"/>
      <c r="AC6" s="6"/>
      <c r="AD6" s="6"/>
      <c r="AE6" s="6"/>
      <c r="AF6" s="6"/>
      <c r="AG6" s="6"/>
      <c r="AH6" s="6"/>
      <c r="AI6" s="6"/>
      <c r="AJ6" s="2"/>
      <c r="AK6" s="2"/>
    </row>
    <row r="7" spans="1:41">
      <c r="A7" s="7"/>
      <c r="B7" s="6"/>
      <c r="C7" s="5" t="s">
        <v>17</v>
      </c>
      <c r="D7" s="67"/>
      <c r="E7" s="6">
        <v>2</v>
      </c>
      <c r="F7" s="6">
        <v>4</v>
      </c>
      <c r="G7" s="6">
        <v>4</v>
      </c>
      <c r="H7" s="6">
        <v>6</v>
      </c>
      <c r="I7" s="6">
        <v>1</v>
      </c>
      <c r="J7" s="6">
        <v>10</v>
      </c>
      <c r="K7" s="8">
        <v>8</v>
      </c>
      <c r="L7" s="6">
        <v>10</v>
      </c>
      <c r="M7" s="8">
        <v>5</v>
      </c>
      <c r="N7" s="6">
        <v>5</v>
      </c>
      <c r="O7" s="6">
        <v>6</v>
      </c>
      <c r="P7" s="8">
        <v>4</v>
      </c>
      <c r="Q7" s="6">
        <v>4</v>
      </c>
      <c r="R7" s="6">
        <v>6</v>
      </c>
      <c r="S7" s="6">
        <v>6</v>
      </c>
      <c r="T7" s="6">
        <v>6</v>
      </c>
      <c r="V7" s="46"/>
      <c r="Y7" s="37"/>
      <c r="Z7" s="8"/>
      <c r="AA7" s="8"/>
      <c r="AB7" s="6"/>
      <c r="AC7" s="6"/>
      <c r="AD7" s="6"/>
      <c r="AE7" s="6"/>
      <c r="AF7" s="6"/>
      <c r="AG7" s="6"/>
      <c r="AH7" s="6"/>
      <c r="AI7" s="6"/>
      <c r="AJ7" s="2"/>
      <c r="AK7" s="2"/>
    </row>
    <row r="8" spans="1:41">
      <c r="A8" s="7"/>
      <c r="B8" s="6"/>
      <c r="C8" s="5" t="s">
        <v>18</v>
      </c>
      <c r="D8" s="67"/>
      <c r="E8" s="6">
        <v>0</v>
      </c>
      <c r="F8" s="6">
        <v>0</v>
      </c>
      <c r="G8" s="6">
        <v>5</v>
      </c>
      <c r="H8" s="6">
        <v>3</v>
      </c>
      <c r="I8" s="6">
        <v>5</v>
      </c>
      <c r="J8" s="6">
        <v>5</v>
      </c>
      <c r="K8" s="8">
        <v>1</v>
      </c>
      <c r="L8" s="6">
        <v>5</v>
      </c>
      <c r="M8" s="8">
        <v>5</v>
      </c>
      <c r="N8" s="6">
        <v>0</v>
      </c>
      <c r="O8" s="6">
        <v>10</v>
      </c>
      <c r="P8" s="8">
        <v>5</v>
      </c>
      <c r="Q8" s="6">
        <v>30</v>
      </c>
      <c r="R8" s="6">
        <v>10</v>
      </c>
      <c r="S8" s="6">
        <v>2</v>
      </c>
      <c r="T8" s="6">
        <v>3</v>
      </c>
      <c r="V8" s="46"/>
      <c r="Y8" s="37"/>
      <c r="Z8" s="8"/>
      <c r="AA8" s="8"/>
      <c r="AB8" s="6"/>
      <c r="AC8" s="6"/>
      <c r="AD8" s="6"/>
      <c r="AE8" s="6"/>
      <c r="AF8" s="6"/>
      <c r="AG8" s="6"/>
      <c r="AH8" s="6"/>
      <c r="AI8" s="6"/>
      <c r="AJ8" s="9"/>
      <c r="AK8" s="9"/>
    </row>
    <row r="9" spans="1:41">
      <c r="A9" s="7"/>
      <c r="B9" s="6"/>
      <c r="C9" s="5" t="s">
        <v>2</v>
      </c>
      <c r="D9" s="67"/>
      <c r="E9" s="8" t="s">
        <v>4</v>
      </c>
      <c r="F9" s="6"/>
      <c r="G9" s="6" t="s">
        <v>31</v>
      </c>
      <c r="H9" s="6" t="s">
        <v>30</v>
      </c>
      <c r="I9" s="6" t="s">
        <v>29</v>
      </c>
      <c r="J9" s="6" t="s">
        <v>3</v>
      </c>
      <c r="K9" s="8" t="s">
        <v>3</v>
      </c>
      <c r="L9" s="6" t="s">
        <v>29</v>
      </c>
      <c r="M9" s="8" t="s">
        <v>3</v>
      </c>
      <c r="N9" s="6"/>
      <c r="O9" s="6" t="s">
        <v>3</v>
      </c>
      <c r="P9" s="6" t="s">
        <v>3</v>
      </c>
      <c r="Q9" s="6" t="s">
        <v>4</v>
      </c>
      <c r="R9" s="6" t="s">
        <v>3</v>
      </c>
      <c r="S9" s="6" t="s">
        <v>3</v>
      </c>
      <c r="T9" s="6" t="s">
        <v>3</v>
      </c>
      <c r="V9" s="46"/>
      <c r="Y9" s="37"/>
      <c r="Z9" s="8"/>
      <c r="AA9" s="8"/>
      <c r="AB9" s="6"/>
      <c r="AC9" s="6"/>
      <c r="AD9" s="6"/>
      <c r="AE9" s="6"/>
      <c r="AF9" s="6"/>
      <c r="AG9" s="6"/>
      <c r="AH9" s="6"/>
      <c r="AI9" s="6"/>
      <c r="AJ9" s="9"/>
      <c r="AK9" s="9"/>
    </row>
    <row r="10" spans="1:41">
      <c r="A10" s="7"/>
      <c r="B10" s="6"/>
      <c r="C10" s="5" t="s">
        <v>1</v>
      </c>
      <c r="D10" s="67"/>
      <c r="E10" s="6">
        <v>40</v>
      </c>
      <c r="F10" s="6">
        <v>30</v>
      </c>
      <c r="G10" s="6">
        <v>40</v>
      </c>
      <c r="H10" s="6">
        <v>50</v>
      </c>
      <c r="I10" s="6">
        <v>50</v>
      </c>
      <c r="J10" s="6">
        <v>50</v>
      </c>
      <c r="K10" s="8">
        <v>70</v>
      </c>
      <c r="L10" s="6">
        <v>70</v>
      </c>
      <c r="M10" s="8">
        <v>50</v>
      </c>
      <c r="N10" s="6">
        <v>30</v>
      </c>
      <c r="O10" s="6">
        <v>30</v>
      </c>
      <c r="P10" s="8">
        <v>50</v>
      </c>
      <c r="Q10" s="6">
        <v>70</v>
      </c>
      <c r="R10" s="6">
        <v>50</v>
      </c>
      <c r="S10" s="6">
        <v>70</v>
      </c>
      <c r="T10" s="6">
        <v>70</v>
      </c>
      <c r="V10" s="46"/>
      <c r="Y10" s="37"/>
      <c r="Z10" s="8"/>
      <c r="AA10" s="8"/>
      <c r="AB10" s="6"/>
      <c r="AC10" s="6"/>
      <c r="AD10" s="6"/>
      <c r="AE10" s="6"/>
      <c r="AF10" s="6"/>
      <c r="AG10" s="6"/>
      <c r="AH10" s="6"/>
      <c r="AI10" s="6"/>
      <c r="AJ10" s="9"/>
      <c r="AK10" s="9"/>
    </row>
    <row r="11" spans="1:41">
      <c r="A11" s="7"/>
      <c r="B11" s="6"/>
      <c r="C11" s="5" t="s">
        <v>5</v>
      </c>
      <c r="D11" s="67"/>
      <c r="E11" s="8">
        <f t="shared" ref="E11:N11" si="0">COUNTA(E13:E163)</f>
        <v>26</v>
      </c>
      <c r="F11" s="8">
        <f t="shared" si="0"/>
        <v>31</v>
      </c>
      <c r="G11" s="8">
        <f t="shared" si="0"/>
        <v>36</v>
      </c>
      <c r="H11" s="8">
        <f t="shared" si="0"/>
        <v>32</v>
      </c>
      <c r="I11" s="8">
        <f t="shared" si="0"/>
        <v>30</v>
      </c>
      <c r="J11" s="8">
        <f t="shared" si="0"/>
        <v>41</v>
      </c>
      <c r="K11" s="8">
        <f t="shared" si="0"/>
        <v>35</v>
      </c>
      <c r="L11" s="8">
        <f t="shared" si="0"/>
        <v>42</v>
      </c>
      <c r="M11" s="8">
        <f t="shared" si="0"/>
        <v>45</v>
      </c>
      <c r="N11" s="8">
        <f t="shared" si="0"/>
        <v>31</v>
      </c>
      <c r="O11" s="8">
        <f t="shared" ref="O11:T11" si="1">COUNTA(O13:O163)</f>
        <v>32</v>
      </c>
      <c r="P11" s="8">
        <f t="shared" si="1"/>
        <v>37</v>
      </c>
      <c r="Q11" s="8">
        <f t="shared" si="1"/>
        <v>37</v>
      </c>
      <c r="R11" s="8">
        <f t="shared" si="1"/>
        <v>37</v>
      </c>
      <c r="S11" s="8">
        <f t="shared" si="1"/>
        <v>35</v>
      </c>
      <c r="T11" s="8">
        <f t="shared" si="1"/>
        <v>44</v>
      </c>
      <c r="V11" s="46"/>
      <c r="Y11" s="37"/>
      <c r="Z11" s="8"/>
      <c r="AA11" s="8"/>
      <c r="AB11" s="6"/>
      <c r="AC11" s="6"/>
      <c r="AD11" s="6"/>
      <c r="AE11" s="6"/>
      <c r="AF11" s="6"/>
      <c r="AG11" s="6"/>
      <c r="AH11" s="6"/>
      <c r="AI11" s="6"/>
      <c r="AJ11" s="2"/>
      <c r="AK11" s="2"/>
    </row>
    <row r="12" spans="1:41">
      <c r="A12" s="7"/>
      <c r="B12" s="6"/>
      <c r="C12" s="5" t="s">
        <v>537</v>
      </c>
      <c r="D12" s="67"/>
      <c r="E12" s="8">
        <f>COUNTA(E14:E92)</f>
        <v>18</v>
      </c>
      <c r="F12" s="8">
        <f t="shared" ref="F12:T12" si="2">COUNTA(F14:F92)</f>
        <v>23</v>
      </c>
      <c r="G12" s="8">
        <f t="shared" si="2"/>
        <v>21</v>
      </c>
      <c r="H12" s="8">
        <f t="shared" si="2"/>
        <v>21</v>
      </c>
      <c r="I12" s="8">
        <f t="shared" si="2"/>
        <v>22</v>
      </c>
      <c r="J12" s="8">
        <f t="shared" si="2"/>
        <v>28</v>
      </c>
      <c r="K12" s="8">
        <f t="shared" si="2"/>
        <v>24</v>
      </c>
      <c r="L12" s="8">
        <f t="shared" si="2"/>
        <v>22</v>
      </c>
      <c r="M12" s="8">
        <f t="shared" si="2"/>
        <v>24</v>
      </c>
      <c r="N12" s="8">
        <f t="shared" si="2"/>
        <v>22</v>
      </c>
      <c r="O12" s="8">
        <f t="shared" si="2"/>
        <v>23</v>
      </c>
      <c r="P12" s="8">
        <f t="shared" si="2"/>
        <v>25</v>
      </c>
      <c r="Q12" s="8">
        <f t="shared" si="2"/>
        <v>27</v>
      </c>
      <c r="R12" s="8">
        <f t="shared" si="2"/>
        <v>20</v>
      </c>
      <c r="S12" s="8">
        <f t="shared" si="2"/>
        <v>27</v>
      </c>
      <c r="T12" s="8">
        <f t="shared" si="2"/>
        <v>27</v>
      </c>
      <c r="V12" s="46"/>
      <c r="Y12" s="37"/>
      <c r="Z12" s="8"/>
      <c r="AA12" s="8"/>
      <c r="AB12" s="6"/>
      <c r="AC12" s="6"/>
      <c r="AD12" s="6"/>
      <c r="AE12" s="6"/>
      <c r="AF12" s="6"/>
      <c r="AG12" s="6"/>
      <c r="AH12" s="6"/>
      <c r="AI12" s="6"/>
      <c r="AJ12" s="2"/>
      <c r="AK12" s="2"/>
    </row>
    <row r="13" spans="1:41">
      <c r="A13" s="7"/>
      <c r="B13" s="6"/>
      <c r="C13" s="7"/>
      <c r="D13" s="68"/>
      <c r="N13" s="8"/>
      <c r="V13" s="46"/>
      <c r="Y13" s="37"/>
      <c r="Z13" s="8"/>
      <c r="AA13" s="8"/>
      <c r="AB13" s="6"/>
      <c r="AC13" s="6"/>
      <c r="AD13" s="6"/>
      <c r="AE13" s="6"/>
      <c r="AF13" s="6"/>
      <c r="AG13" s="6"/>
      <c r="AH13" s="6"/>
      <c r="AI13" s="6"/>
      <c r="AJ13" s="2"/>
      <c r="AK13" s="2"/>
    </row>
    <row r="14" spans="1:41" s="2" customFormat="1">
      <c r="A14" s="60" t="s">
        <v>534</v>
      </c>
      <c r="B14" s="61" t="s">
        <v>535</v>
      </c>
      <c r="C14" s="39" t="s">
        <v>531</v>
      </c>
      <c r="D14" s="63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72"/>
      <c r="V14" s="47"/>
      <c r="W14" s="31"/>
      <c r="X14" s="31"/>
      <c r="Y14" s="40"/>
      <c r="AI14" s="3"/>
      <c r="AJ14" s="3"/>
      <c r="AK14" s="3"/>
      <c r="AL14" s="3"/>
      <c r="AM14" s="3"/>
      <c r="AN14" s="3"/>
      <c r="AO14" s="3"/>
    </row>
    <row r="15" spans="1:41" s="2" customFormat="1">
      <c r="A15" s="29">
        <v>75003</v>
      </c>
      <c r="B15" s="31" t="s">
        <v>208</v>
      </c>
      <c r="C15" s="30" t="s">
        <v>119</v>
      </c>
      <c r="D15" s="69"/>
      <c r="E15" s="8"/>
      <c r="F15" s="8" t="s">
        <v>455</v>
      </c>
      <c r="G15" s="8" t="s">
        <v>455</v>
      </c>
      <c r="H15" s="8">
        <v>1</v>
      </c>
      <c r="I15" s="8" t="s">
        <v>6</v>
      </c>
      <c r="J15" s="51">
        <v>1</v>
      </c>
      <c r="K15" s="52">
        <v>1</v>
      </c>
      <c r="L15" s="52">
        <v>1</v>
      </c>
      <c r="M15" s="52" t="s">
        <v>455</v>
      </c>
      <c r="N15" s="52" t="s">
        <v>6</v>
      </c>
      <c r="O15" s="52">
        <v>1</v>
      </c>
      <c r="P15" s="52"/>
      <c r="Q15" s="52"/>
      <c r="R15" s="52" t="s">
        <v>6</v>
      </c>
      <c r="S15" s="52" t="s">
        <v>6</v>
      </c>
      <c r="T15" s="53">
        <v>1</v>
      </c>
      <c r="U15" s="72">
        <f>COUNTA(E15:T15)/(COUNTA(E15:T15)+COUNTIF(E15:T15,""))*100</f>
        <v>81.25</v>
      </c>
      <c r="V15" s="48" t="str">
        <f>IF(U15=0,"",IF(U15&lt;=7,"r",IF(U15&lt;=10,"+",ROMAN(INT(5*(U15/100)-0.01)+1))))</f>
        <v>V</v>
      </c>
      <c r="W15" s="31" t="s">
        <v>481</v>
      </c>
      <c r="X15" s="31" t="s">
        <v>209</v>
      </c>
      <c r="Y15" s="40"/>
      <c r="AI15" s="3"/>
      <c r="AJ15" s="3"/>
      <c r="AK15" s="3"/>
      <c r="AL15" s="3"/>
      <c r="AM15" s="3"/>
      <c r="AN15" s="3"/>
      <c r="AO15" s="3"/>
    </row>
    <row r="16" spans="1:41" s="2" customFormat="1">
      <c r="A16" s="29">
        <v>19654</v>
      </c>
      <c r="B16" s="31" t="s">
        <v>208</v>
      </c>
      <c r="C16" s="30" t="s">
        <v>33</v>
      </c>
      <c r="D16" s="69"/>
      <c r="E16" s="8" t="s">
        <v>6</v>
      </c>
      <c r="F16" s="8" t="s">
        <v>455</v>
      </c>
      <c r="G16" s="8"/>
      <c r="H16" s="8"/>
      <c r="I16" s="8"/>
      <c r="J16" s="57" t="s">
        <v>6</v>
      </c>
      <c r="K16" s="8" t="s">
        <v>6</v>
      </c>
      <c r="L16" s="8" t="s">
        <v>6</v>
      </c>
      <c r="M16" s="8"/>
      <c r="N16" s="8">
        <v>1</v>
      </c>
      <c r="O16" s="8" t="s">
        <v>6</v>
      </c>
      <c r="P16" s="8" t="s">
        <v>6</v>
      </c>
      <c r="Q16" s="8"/>
      <c r="R16" s="8" t="s">
        <v>6</v>
      </c>
      <c r="S16" s="8"/>
      <c r="T16" s="58"/>
      <c r="U16" s="72">
        <f t="shared" ref="U16:U80" si="3">COUNTA(E16:T16)/(COUNTA(E16:T16)+COUNTIF(E16:T16,""))*100</f>
        <v>56.25</v>
      </c>
      <c r="V16" s="48" t="str">
        <f t="shared" ref="V16:V80" si="4">IF(U16=0,"",IF(U16&lt;=7,"r",IF(U16&lt;=10,"+",ROMAN(INT(5*(U16/100)-0.01)+1))))</f>
        <v>III</v>
      </c>
      <c r="W16" s="31" t="s">
        <v>481</v>
      </c>
      <c r="X16" s="31" t="s">
        <v>209</v>
      </c>
      <c r="Y16" s="40"/>
      <c r="AI16" s="3"/>
      <c r="AJ16" s="3"/>
      <c r="AK16" s="3"/>
      <c r="AL16" s="3"/>
      <c r="AM16" s="3"/>
      <c r="AN16" s="3"/>
      <c r="AO16" s="3"/>
    </row>
    <row r="17" spans="1:41" s="2" customFormat="1">
      <c r="A17" s="29">
        <v>9939</v>
      </c>
      <c r="B17" s="31" t="s">
        <v>208</v>
      </c>
      <c r="C17" s="30" t="s">
        <v>149</v>
      </c>
      <c r="D17" s="69"/>
      <c r="E17" s="8"/>
      <c r="F17" s="8"/>
      <c r="G17" s="8"/>
      <c r="H17" s="8"/>
      <c r="I17" s="8"/>
      <c r="J17" s="54">
        <v>1</v>
      </c>
      <c r="K17" s="55">
        <v>2</v>
      </c>
      <c r="L17" s="55" t="s">
        <v>6</v>
      </c>
      <c r="M17" s="55" t="s">
        <v>455</v>
      </c>
      <c r="N17" s="55"/>
      <c r="O17" s="55" t="s">
        <v>6</v>
      </c>
      <c r="P17" s="55" t="s">
        <v>6</v>
      </c>
      <c r="Q17" s="55" t="s">
        <v>6</v>
      </c>
      <c r="R17" s="55"/>
      <c r="S17" s="55"/>
      <c r="T17" s="56"/>
      <c r="U17" s="72">
        <f t="shared" si="3"/>
        <v>43.75</v>
      </c>
      <c r="V17" s="48" t="str">
        <f t="shared" si="4"/>
        <v>III</v>
      </c>
      <c r="W17" s="31" t="s">
        <v>481</v>
      </c>
      <c r="X17" s="31" t="s">
        <v>209</v>
      </c>
      <c r="Y17" s="40"/>
      <c r="AI17" s="3"/>
      <c r="AJ17" s="3"/>
      <c r="AK17" s="3"/>
      <c r="AL17" s="3"/>
      <c r="AM17" s="3"/>
      <c r="AN17" s="3"/>
      <c r="AO17" s="3"/>
    </row>
    <row r="18" spans="1:41" s="2" customFormat="1">
      <c r="A18" s="29">
        <v>41455</v>
      </c>
      <c r="B18" s="31" t="s">
        <v>208</v>
      </c>
      <c r="C18" s="30" t="s">
        <v>34</v>
      </c>
      <c r="D18" s="69"/>
      <c r="E18" s="8">
        <v>1</v>
      </c>
      <c r="F18" s="8"/>
      <c r="G18" s="8"/>
      <c r="H18" s="8"/>
      <c r="I18" s="8"/>
      <c r="J18" s="8"/>
      <c r="K18" s="8"/>
      <c r="L18" s="8"/>
      <c r="M18" s="8"/>
      <c r="N18" s="57">
        <v>1</v>
      </c>
      <c r="O18" s="8"/>
      <c r="P18" s="8">
        <v>1</v>
      </c>
      <c r="Q18" s="8" t="s">
        <v>6</v>
      </c>
      <c r="R18" s="8" t="s">
        <v>6</v>
      </c>
      <c r="S18" s="8" t="s">
        <v>6</v>
      </c>
      <c r="T18" s="58" t="s">
        <v>6</v>
      </c>
      <c r="U18" s="72">
        <f t="shared" si="3"/>
        <v>43.75</v>
      </c>
      <c r="V18" s="48" t="str">
        <f t="shared" si="4"/>
        <v>III</v>
      </c>
      <c r="W18" s="31" t="s">
        <v>481</v>
      </c>
      <c r="X18" s="31" t="s">
        <v>209</v>
      </c>
      <c r="Y18" s="40"/>
      <c r="AI18" s="3"/>
      <c r="AJ18" s="3"/>
      <c r="AK18" s="3"/>
      <c r="AL18" s="3"/>
      <c r="AM18" s="3"/>
      <c r="AN18" s="3"/>
      <c r="AO18" s="3"/>
    </row>
    <row r="19" spans="1:41" s="2" customFormat="1">
      <c r="A19" s="29">
        <v>72920</v>
      </c>
      <c r="B19" s="31" t="s">
        <v>208</v>
      </c>
      <c r="C19" s="30" t="s">
        <v>150</v>
      </c>
      <c r="D19" s="69"/>
      <c r="E19" s="8"/>
      <c r="F19" s="8"/>
      <c r="G19" s="8"/>
      <c r="H19" s="8">
        <v>2</v>
      </c>
      <c r="I19" s="8"/>
      <c r="J19" s="8"/>
      <c r="K19" s="8"/>
      <c r="L19" s="8"/>
      <c r="M19" s="8"/>
      <c r="N19" s="54">
        <v>1</v>
      </c>
      <c r="O19" s="55" t="s">
        <v>6</v>
      </c>
      <c r="P19" s="55" t="s">
        <v>6</v>
      </c>
      <c r="Q19" s="55">
        <v>1</v>
      </c>
      <c r="R19" s="55">
        <v>1</v>
      </c>
      <c r="S19" s="55">
        <v>1</v>
      </c>
      <c r="T19" s="56"/>
      <c r="U19" s="72">
        <f t="shared" si="3"/>
        <v>43.75</v>
      </c>
      <c r="V19" s="48" t="str">
        <f t="shared" si="4"/>
        <v>III</v>
      </c>
      <c r="W19" s="31" t="s">
        <v>481</v>
      </c>
      <c r="X19" s="31" t="s">
        <v>209</v>
      </c>
      <c r="Y19" s="40"/>
      <c r="AI19" s="3"/>
      <c r="AJ19" s="3"/>
      <c r="AK19" s="3"/>
      <c r="AL19" s="3"/>
      <c r="AM19" s="3"/>
      <c r="AN19" s="3"/>
      <c r="AO19" s="3"/>
    </row>
    <row r="20" spans="1:41" s="2" customFormat="1">
      <c r="C20" s="39" t="s">
        <v>530</v>
      </c>
      <c r="D20" s="63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72">
        <f t="shared" si="3"/>
        <v>0</v>
      </c>
      <c r="V20" s="48" t="str">
        <f t="shared" si="4"/>
        <v/>
      </c>
      <c r="W20" s="31"/>
      <c r="X20" s="31"/>
      <c r="Y20" s="40"/>
      <c r="AI20" s="3"/>
      <c r="AJ20" s="3"/>
      <c r="AK20" s="3"/>
      <c r="AL20" s="3"/>
      <c r="AM20" s="3"/>
      <c r="AN20" s="3"/>
      <c r="AO20" s="3"/>
    </row>
    <row r="21" spans="1:41" s="2" customFormat="1">
      <c r="A21" s="29">
        <v>19757</v>
      </c>
      <c r="B21" s="31" t="s">
        <v>214</v>
      </c>
      <c r="C21" s="30" t="s">
        <v>154</v>
      </c>
      <c r="D21" s="69"/>
      <c r="E21" s="8" t="s">
        <v>6</v>
      </c>
      <c r="F21" s="8" t="s">
        <v>455</v>
      </c>
      <c r="G21" s="8" t="s">
        <v>455</v>
      </c>
      <c r="H21" s="8"/>
      <c r="I21" s="8" t="s">
        <v>6</v>
      </c>
      <c r="J21" s="8" t="s">
        <v>6</v>
      </c>
      <c r="K21" s="8" t="s">
        <v>6</v>
      </c>
      <c r="L21" s="8" t="s">
        <v>6</v>
      </c>
      <c r="M21" s="8" t="s">
        <v>455</v>
      </c>
      <c r="N21" s="8" t="s">
        <v>6</v>
      </c>
      <c r="O21" s="8"/>
      <c r="P21" s="8">
        <v>1</v>
      </c>
      <c r="Q21" s="8">
        <v>1</v>
      </c>
      <c r="R21" s="8" t="s">
        <v>6</v>
      </c>
      <c r="S21" s="8">
        <v>1</v>
      </c>
      <c r="T21" s="8" t="s">
        <v>6</v>
      </c>
      <c r="U21" s="72">
        <f t="shared" si="3"/>
        <v>87.5</v>
      </c>
      <c r="V21" s="48" t="str">
        <f t="shared" si="4"/>
        <v>V</v>
      </c>
      <c r="W21" s="31" t="s">
        <v>480</v>
      </c>
      <c r="X21" s="31" t="s">
        <v>215</v>
      </c>
      <c r="Y21" s="40"/>
      <c r="AI21" s="3"/>
      <c r="AJ21" s="3"/>
      <c r="AK21" s="3"/>
      <c r="AL21" s="3"/>
      <c r="AM21" s="3"/>
      <c r="AN21" s="3"/>
      <c r="AO21" s="3"/>
    </row>
    <row r="22" spans="1:41" s="2" customFormat="1">
      <c r="A22" s="29">
        <v>101454</v>
      </c>
      <c r="B22" s="31" t="s">
        <v>214</v>
      </c>
      <c r="C22" s="30" t="s">
        <v>147</v>
      </c>
      <c r="D22" s="69"/>
      <c r="E22" s="8"/>
      <c r="F22" s="8"/>
      <c r="G22" s="8" t="s">
        <v>455</v>
      </c>
      <c r="H22" s="8">
        <v>1</v>
      </c>
      <c r="I22" s="8">
        <v>1</v>
      </c>
      <c r="J22" s="8"/>
      <c r="K22" s="8" t="s">
        <v>6</v>
      </c>
      <c r="L22" s="8" t="s">
        <v>6</v>
      </c>
      <c r="M22" s="8"/>
      <c r="N22" s="8">
        <v>1</v>
      </c>
      <c r="O22" s="8"/>
      <c r="P22" s="8" t="s">
        <v>6</v>
      </c>
      <c r="Q22" s="8" t="s">
        <v>6</v>
      </c>
      <c r="R22" s="8" t="s">
        <v>6</v>
      </c>
      <c r="S22" s="8">
        <v>1</v>
      </c>
      <c r="T22" s="8" t="s">
        <v>6</v>
      </c>
      <c r="U22" s="72">
        <f t="shared" si="3"/>
        <v>68.75</v>
      </c>
      <c r="V22" s="48" t="str">
        <f t="shared" si="4"/>
        <v>IV</v>
      </c>
      <c r="W22" s="31" t="s">
        <v>480</v>
      </c>
      <c r="X22" s="31" t="s">
        <v>215</v>
      </c>
      <c r="Y22" s="40"/>
      <c r="AI22" s="3"/>
      <c r="AJ22" s="3"/>
      <c r="AK22" s="3"/>
      <c r="AL22" s="3"/>
      <c r="AM22" s="3"/>
      <c r="AN22" s="3"/>
      <c r="AO22" s="3"/>
    </row>
    <row r="23" spans="1:41" s="2" customFormat="1">
      <c r="A23" s="29">
        <v>15951</v>
      </c>
      <c r="B23" s="31" t="s">
        <v>214</v>
      </c>
      <c r="C23" s="30" t="s">
        <v>184</v>
      </c>
      <c r="D23" s="69"/>
      <c r="E23" s="8"/>
      <c r="F23" s="8"/>
      <c r="G23" s="8" t="s">
        <v>455</v>
      </c>
      <c r="H23" s="8">
        <v>1</v>
      </c>
      <c r="I23" s="8" t="s">
        <v>6</v>
      </c>
      <c r="J23" s="8">
        <v>1</v>
      </c>
      <c r="K23" s="8"/>
      <c r="L23" s="8">
        <v>3</v>
      </c>
      <c r="M23" s="8" t="s">
        <v>455</v>
      </c>
      <c r="N23" s="8"/>
      <c r="O23" s="8">
        <v>1</v>
      </c>
      <c r="P23" s="8" t="s">
        <v>6</v>
      </c>
      <c r="Q23" s="14" t="s">
        <v>6</v>
      </c>
      <c r="R23" s="8"/>
      <c r="S23" s="8" t="s">
        <v>6</v>
      </c>
      <c r="T23" s="8"/>
      <c r="U23" s="72">
        <f t="shared" si="3"/>
        <v>62.5</v>
      </c>
      <c r="V23" s="48" t="str">
        <f t="shared" si="4"/>
        <v>IV</v>
      </c>
      <c r="W23" s="31" t="s">
        <v>480</v>
      </c>
      <c r="X23" s="31" t="s">
        <v>215</v>
      </c>
      <c r="Y23" s="40"/>
      <c r="AI23" s="3"/>
      <c r="AJ23" s="3"/>
      <c r="AK23" s="3"/>
      <c r="AL23" s="3"/>
      <c r="AM23" s="3"/>
      <c r="AN23" s="3"/>
      <c r="AO23" s="3"/>
    </row>
    <row r="24" spans="1:41" s="2" customFormat="1">
      <c r="A24" s="29">
        <v>71764</v>
      </c>
      <c r="B24" s="31" t="s">
        <v>214</v>
      </c>
      <c r="C24" s="30" t="s">
        <v>60</v>
      </c>
      <c r="D24" s="69"/>
      <c r="E24" s="8"/>
      <c r="F24" s="8"/>
      <c r="G24" s="8"/>
      <c r="H24" s="8"/>
      <c r="I24" s="8"/>
      <c r="J24" s="8" t="s">
        <v>6</v>
      </c>
      <c r="K24" s="8" t="s">
        <v>6</v>
      </c>
      <c r="L24" s="8">
        <v>1</v>
      </c>
      <c r="M24" s="8" t="s">
        <v>455</v>
      </c>
      <c r="N24" s="8"/>
      <c r="O24" s="8"/>
      <c r="P24" s="8" t="s">
        <v>6</v>
      </c>
      <c r="Q24" s="8" t="s">
        <v>6</v>
      </c>
      <c r="R24" s="8" t="s">
        <v>6</v>
      </c>
      <c r="S24" s="8" t="s">
        <v>6</v>
      </c>
      <c r="T24" s="8" t="s">
        <v>6</v>
      </c>
      <c r="U24" s="72">
        <f t="shared" si="3"/>
        <v>56.25</v>
      </c>
      <c r="V24" s="48" t="str">
        <f t="shared" si="4"/>
        <v>III</v>
      </c>
      <c r="W24" s="31" t="s">
        <v>480</v>
      </c>
      <c r="X24" s="31" t="s">
        <v>215</v>
      </c>
      <c r="Y24" s="40"/>
      <c r="AI24" s="3"/>
      <c r="AJ24" s="3"/>
      <c r="AK24" s="3"/>
      <c r="AL24" s="3"/>
      <c r="AM24" s="3"/>
      <c r="AN24" s="3"/>
      <c r="AO24" s="3"/>
    </row>
    <row r="25" spans="1:41" s="9" customFormat="1">
      <c r="A25" s="29">
        <v>40888</v>
      </c>
      <c r="B25" s="31" t="s">
        <v>214</v>
      </c>
      <c r="C25" s="30" t="s">
        <v>198</v>
      </c>
      <c r="D25" s="69"/>
      <c r="E25" s="8"/>
      <c r="F25" s="8"/>
      <c r="G25" s="8" t="s">
        <v>455</v>
      </c>
      <c r="H25" s="8">
        <v>1</v>
      </c>
      <c r="I25" s="8"/>
      <c r="J25" s="8"/>
      <c r="K25" s="8" t="s">
        <v>6</v>
      </c>
      <c r="L25" s="8" t="s">
        <v>6</v>
      </c>
      <c r="M25" s="8" t="s">
        <v>455</v>
      </c>
      <c r="N25" s="8" t="s">
        <v>6</v>
      </c>
      <c r="O25" s="8"/>
      <c r="P25" s="8"/>
      <c r="Q25" s="8" t="s">
        <v>6</v>
      </c>
      <c r="R25" s="8"/>
      <c r="S25" s="8">
        <v>2</v>
      </c>
      <c r="T25" s="8" t="s">
        <v>6</v>
      </c>
      <c r="U25" s="72">
        <f t="shared" si="3"/>
        <v>56.25</v>
      </c>
      <c r="V25" s="48" t="str">
        <f t="shared" si="4"/>
        <v>III</v>
      </c>
      <c r="W25" s="31" t="s">
        <v>480</v>
      </c>
      <c r="X25" s="31" t="s">
        <v>215</v>
      </c>
      <c r="Y25" s="40"/>
      <c r="AI25" s="1"/>
      <c r="AJ25" s="1"/>
      <c r="AK25" s="1"/>
      <c r="AL25" s="1"/>
      <c r="AM25" s="1"/>
      <c r="AN25" s="1"/>
      <c r="AO25" s="1"/>
    </row>
    <row r="26" spans="1:41" s="2" customFormat="1">
      <c r="A26" s="29">
        <v>48405</v>
      </c>
      <c r="B26" s="31" t="s">
        <v>214</v>
      </c>
      <c r="C26" s="30" t="s">
        <v>159</v>
      </c>
      <c r="D26" s="69"/>
      <c r="E26" s="8" t="s">
        <v>6</v>
      </c>
      <c r="F26" s="8" t="s">
        <v>455</v>
      </c>
      <c r="G26" s="8"/>
      <c r="H26" s="8"/>
      <c r="I26" s="8"/>
      <c r="J26" s="8" t="s">
        <v>6</v>
      </c>
      <c r="K26" s="8">
        <v>1</v>
      </c>
      <c r="L26" s="8" t="s">
        <v>6</v>
      </c>
      <c r="M26" s="8" t="s">
        <v>455</v>
      </c>
      <c r="N26" s="8"/>
      <c r="O26" s="8"/>
      <c r="P26" s="8" t="s">
        <v>6</v>
      </c>
      <c r="Q26" s="8"/>
      <c r="R26" s="8"/>
      <c r="S26" s="8"/>
      <c r="T26" s="8" t="s">
        <v>6</v>
      </c>
      <c r="U26" s="72">
        <f t="shared" si="3"/>
        <v>50</v>
      </c>
      <c r="V26" s="48" t="str">
        <f t="shared" si="4"/>
        <v>III</v>
      </c>
      <c r="W26" s="31" t="s">
        <v>480</v>
      </c>
      <c r="X26" s="31" t="s">
        <v>215</v>
      </c>
      <c r="Y26" s="40"/>
      <c r="AI26" s="3"/>
      <c r="AJ26" s="3"/>
      <c r="AK26" s="3"/>
      <c r="AL26" s="3"/>
      <c r="AM26" s="3"/>
      <c r="AN26" s="3"/>
      <c r="AO26" s="3"/>
    </row>
    <row r="27" spans="1:41" s="2" customFormat="1">
      <c r="A27" s="29">
        <v>61042</v>
      </c>
      <c r="B27" s="31" t="s">
        <v>214</v>
      </c>
      <c r="C27" s="30" t="s">
        <v>52</v>
      </c>
      <c r="D27" s="69"/>
      <c r="E27" s="8" t="s">
        <v>6</v>
      </c>
      <c r="F27" s="8" t="s">
        <v>455</v>
      </c>
      <c r="G27" s="8"/>
      <c r="H27" s="8"/>
      <c r="I27" s="8">
        <v>1</v>
      </c>
      <c r="J27" s="8" t="s">
        <v>6</v>
      </c>
      <c r="K27" s="8"/>
      <c r="L27" s="8"/>
      <c r="M27" s="8"/>
      <c r="N27" s="8" t="s">
        <v>6</v>
      </c>
      <c r="O27" s="8" t="s">
        <v>6</v>
      </c>
      <c r="P27" s="8"/>
      <c r="Q27" s="8" t="s">
        <v>6</v>
      </c>
      <c r="R27" s="8"/>
      <c r="S27" s="8"/>
      <c r="T27" s="8"/>
      <c r="U27" s="72">
        <f t="shared" si="3"/>
        <v>43.75</v>
      </c>
      <c r="V27" s="48" t="str">
        <f t="shared" si="4"/>
        <v>III</v>
      </c>
      <c r="W27" s="31" t="s">
        <v>480</v>
      </c>
      <c r="X27" s="31" t="s">
        <v>215</v>
      </c>
      <c r="Y27" s="40"/>
      <c r="AI27" s="3"/>
      <c r="AJ27" s="3"/>
      <c r="AK27" s="3"/>
      <c r="AL27" s="3"/>
      <c r="AM27" s="3"/>
      <c r="AN27" s="3"/>
      <c r="AO27" s="3"/>
    </row>
    <row r="28" spans="1:41" s="2" customFormat="1">
      <c r="A28" s="29">
        <v>67323</v>
      </c>
      <c r="B28" s="31" t="s">
        <v>214</v>
      </c>
      <c r="C28" s="30" t="s">
        <v>38</v>
      </c>
      <c r="D28" s="69"/>
      <c r="E28" s="8" t="s">
        <v>6</v>
      </c>
      <c r="F28" s="8"/>
      <c r="G28" s="8"/>
      <c r="H28" s="8" t="s">
        <v>6</v>
      </c>
      <c r="I28" s="8"/>
      <c r="J28" s="8" t="s">
        <v>6</v>
      </c>
      <c r="K28" s="8" t="s">
        <v>6</v>
      </c>
      <c r="L28" s="8" t="s">
        <v>6</v>
      </c>
      <c r="M28" s="8"/>
      <c r="N28" s="8"/>
      <c r="O28" s="8"/>
      <c r="P28" s="8"/>
      <c r="Q28" s="8"/>
      <c r="R28" s="8"/>
      <c r="S28" s="8"/>
      <c r="T28" s="8" t="s">
        <v>6</v>
      </c>
      <c r="U28" s="72">
        <f t="shared" si="3"/>
        <v>37.5</v>
      </c>
      <c r="V28" s="48" t="str">
        <f t="shared" si="4"/>
        <v>II</v>
      </c>
      <c r="W28" s="31" t="s">
        <v>480</v>
      </c>
      <c r="X28" s="31" t="s">
        <v>215</v>
      </c>
      <c r="Y28" s="40"/>
      <c r="AI28" s="3"/>
      <c r="AJ28" s="3"/>
      <c r="AK28" s="3"/>
      <c r="AL28" s="3"/>
      <c r="AM28" s="3"/>
      <c r="AN28" s="3"/>
      <c r="AO28" s="3"/>
    </row>
    <row r="29" spans="1:41" s="2" customFormat="1">
      <c r="A29" s="29">
        <v>3783</v>
      </c>
      <c r="B29" s="31" t="s">
        <v>214</v>
      </c>
      <c r="C29" s="30" t="s">
        <v>160</v>
      </c>
      <c r="D29" s="69"/>
      <c r="E29" s="8"/>
      <c r="F29" s="8"/>
      <c r="G29" s="8"/>
      <c r="H29" s="8"/>
      <c r="I29" s="8" t="s">
        <v>6</v>
      </c>
      <c r="J29" s="8" t="s">
        <v>6</v>
      </c>
      <c r="K29" s="8"/>
      <c r="L29" s="8"/>
      <c r="M29" s="8" t="s">
        <v>455</v>
      </c>
      <c r="N29" s="8"/>
      <c r="O29" s="8">
        <v>1</v>
      </c>
      <c r="P29" s="8"/>
      <c r="Q29" s="8"/>
      <c r="R29" s="8"/>
      <c r="S29" s="8"/>
      <c r="T29" s="8"/>
      <c r="U29" s="72">
        <f t="shared" si="3"/>
        <v>25</v>
      </c>
      <c r="V29" s="48" t="str">
        <f t="shared" si="4"/>
        <v>II</v>
      </c>
      <c r="W29" s="31" t="s">
        <v>480</v>
      </c>
      <c r="X29" s="31" t="s">
        <v>215</v>
      </c>
      <c r="Y29" s="40"/>
      <c r="AI29" s="3"/>
      <c r="AJ29" s="3"/>
      <c r="AK29" s="3"/>
      <c r="AL29" s="3"/>
      <c r="AM29" s="3"/>
      <c r="AN29" s="3"/>
      <c r="AO29" s="3"/>
    </row>
    <row r="30" spans="1:41" s="2" customFormat="1">
      <c r="A30" s="29">
        <v>34944</v>
      </c>
      <c r="B30" s="31" t="s">
        <v>214</v>
      </c>
      <c r="C30" s="30" t="s">
        <v>152</v>
      </c>
      <c r="D30" s="69"/>
      <c r="E30" s="8"/>
      <c r="F30" s="8"/>
      <c r="G30" s="8"/>
      <c r="H30" s="8"/>
      <c r="I30" s="8" t="s">
        <v>6</v>
      </c>
      <c r="J30" s="8" t="s">
        <v>6</v>
      </c>
      <c r="K30" s="8"/>
      <c r="L30" s="8"/>
      <c r="M30" s="8"/>
      <c r="N30" s="8"/>
      <c r="O30" s="8" t="s">
        <v>6</v>
      </c>
      <c r="P30" s="8"/>
      <c r="Q30" s="8"/>
      <c r="R30" s="8"/>
      <c r="S30" s="8"/>
      <c r="T30" s="8"/>
      <c r="U30" s="72">
        <f t="shared" si="3"/>
        <v>18.75</v>
      </c>
      <c r="V30" s="48" t="str">
        <f t="shared" si="4"/>
        <v>I</v>
      </c>
      <c r="W30" s="31" t="s">
        <v>480</v>
      </c>
      <c r="X30" s="31" t="s">
        <v>215</v>
      </c>
      <c r="Y30" s="40"/>
      <c r="AI30" s="3"/>
      <c r="AJ30" s="3"/>
      <c r="AK30" s="3"/>
      <c r="AL30" s="3"/>
      <c r="AM30" s="3"/>
      <c r="AN30" s="3"/>
      <c r="AO30" s="3"/>
    </row>
    <row r="31" spans="1:41" s="2" customFormat="1">
      <c r="A31" s="29">
        <v>70665</v>
      </c>
      <c r="B31" s="31" t="s">
        <v>214</v>
      </c>
      <c r="C31" s="30" t="s">
        <v>126</v>
      </c>
      <c r="D31" s="69"/>
      <c r="E31" s="8"/>
      <c r="F31" s="8"/>
      <c r="G31" s="8"/>
      <c r="H31" s="8"/>
      <c r="I31" s="8" t="s">
        <v>6</v>
      </c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72">
        <f t="shared" si="3"/>
        <v>6.25</v>
      </c>
      <c r="V31" s="48" t="str">
        <f t="shared" si="4"/>
        <v>r</v>
      </c>
      <c r="W31" s="31" t="s">
        <v>480</v>
      </c>
      <c r="X31" s="31" t="s">
        <v>215</v>
      </c>
      <c r="Y31" s="40"/>
      <c r="AI31" s="3"/>
      <c r="AJ31" s="3"/>
      <c r="AK31" s="3"/>
      <c r="AL31" s="3"/>
      <c r="AM31" s="3"/>
      <c r="AN31" s="3"/>
      <c r="AO31" s="3"/>
    </row>
    <row r="32" spans="1:41" s="2" customFormat="1">
      <c r="A32" s="29">
        <v>29408</v>
      </c>
      <c r="B32" s="31" t="s">
        <v>214</v>
      </c>
      <c r="C32" s="30" t="s">
        <v>171</v>
      </c>
      <c r="D32" s="69"/>
      <c r="E32" s="8"/>
      <c r="F32" s="8"/>
      <c r="G32" s="8" t="s">
        <v>455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72">
        <f t="shared" si="3"/>
        <v>6.25</v>
      </c>
      <c r="V32" s="48" t="str">
        <f t="shared" si="4"/>
        <v>r</v>
      </c>
      <c r="W32" s="31" t="s">
        <v>480</v>
      </c>
      <c r="X32" s="31" t="s">
        <v>215</v>
      </c>
      <c r="Y32" s="40"/>
      <c r="AI32" s="3"/>
      <c r="AJ32" s="3"/>
      <c r="AK32" s="3"/>
      <c r="AL32" s="3"/>
      <c r="AM32" s="3"/>
      <c r="AN32" s="3"/>
      <c r="AO32" s="3"/>
    </row>
    <row r="33" spans="1:41" s="2" customFormat="1">
      <c r="A33" s="29">
        <v>39313</v>
      </c>
      <c r="B33" s="31" t="s">
        <v>214</v>
      </c>
      <c r="C33" s="30" t="s">
        <v>143</v>
      </c>
      <c r="D33" s="69"/>
      <c r="E33" s="8"/>
      <c r="F33" s="8" t="s">
        <v>455</v>
      </c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72">
        <f t="shared" si="3"/>
        <v>6.25</v>
      </c>
      <c r="V33" s="48" t="str">
        <f t="shared" si="4"/>
        <v>r</v>
      </c>
      <c r="W33" s="31" t="s">
        <v>480</v>
      </c>
      <c r="X33" s="31" t="s">
        <v>215</v>
      </c>
      <c r="Y33" s="40"/>
      <c r="AI33" s="3"/>
      <c r="AJ33" s="3"/>
      <c r="AK33" s="3"/>
      <c r="AL33" s="3"/>
      <c r="AM33" s="3"/>
      <c r="AN33" s="3"/>
      <c r="AO33" s="3"/>
    </row>
    <row r="34" spans="1:41" s="2" customFormat="1">
      <c r="C34" s="39" t="s">
        <v>529</v>
      </c>
      <c r="D34" s="63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72">
        <f t="shared" si="3"/>
        <v>0</v>
      </c>
      <c r="V34" s="48" t="str">
        <f t="shared" si="4"/>
        <v/>
      </c>
      <c r="W34" s="31"/>
      <c r="X34" s="31"/>
      <c r="Y34" s="40"/>
      <c r="AI34" s="3"/>
      <c r="AJ34" s="3"/>
      <c r="AK34" s="3"/>
      <c r="AL34" s="3"/>
      <c r="AM34" s="3"/>
      <c r="AN34" s="3"/>
      <c r="AO34" s="3"/>
    </row>
    <row r="35" spans="1:41" s="2" customFormat="1">
      <c r="A35" s="29">
        <v>10075</v>
      </c>
      <c r="B35" s="31" t="s">
        <v>224</v>
      </c>
      <c r="C35" s="30" t="s">
        <v>120</v>
      </c>
      <c r="D35" s="69"/>
      <c r="E35" s="8"/>
      <c r="F35" s="8" t="s">
        <v>455</v>
      </c>
      <c r="G35" s="8" t="s">
        <v>455</v>
      </c>
      <c r="H35" s="8">
        <v>2</v>
      </c>
      <c r="I35" s="8">
        <v>1</v>
      </c>
      <c r="J35" s="8" t="s">
        <v>6</v>
      </c>
      <c r="K35" s="8" t="s">
        <v>6</v>
      </c>
      <c r="L35" s="8" t="s">
        <v>6</v>
      </c>
      <c r="M35" s="8" t="s">
        <v>455</v>
      </c>
      <c r="N35" s="8"/>
      <c r="O35" s="8">
        <v>2</v>
      </c>
      <c r="P35" s="8">
        <v>1</v>
      </c>
      <c r="Q35" s="8" t="s">
        <v>6</v>
      </c>
      <c r="R35" s="8">
        <v>1</v>
      </c>
      <c r="S35" s="8">
        <v>4</v>
      </c>
      <c r="T35" s="8">
        <v>2</v>
      </c>
      <c r="U35" s="72">
        <f t="shared" si="3"/>
        <v>87.5</v>
      </c>
      <c r="V35" s="48" t="str">
        <f t="shared" si="4"/>
        <v>V</v>
      </c>
      <c r="W35" s="31" t="s">
        <v>478</v>
      </c>
      <c r="X35" s="31" t="s">
        <v>225</v>
      </c>
      <c r="Y35" s="40"/>
      <c r="AI35" s="3"/>
      <c r="AJ35" s="3"/>
      <c r="AK35" s="3"/>
      <c r="AL35" s="3"/>
      <c r="AM35" s="3"/>
      <c r="AN35" s="3"/>
      <c r="AO35" s="3"/>
    </row>
    <row r="36" spans="1:41" s="2" customFormat="1">
      <c r="A36" s="29">
        <v>72845</v>
      </c>
      <c r="B36" s="32" t="s">
        <v>224</v>
      </c>
      <c r="C36" s="30" t="s">
        <v>303</v>
      </c>
      <c r="D36" s="69"/>
      <c r="E36" s="8">
        <v>1</v>
      </c>
      <c r="F36" s="8" t="s">
        <v>455</v>
      </c>
      <c r="G36" s="8" t="s">
        <v>455</v>
      </c>
      <c r="H36" s="8" t="s">
        <v>6</v>
      </c>
      <c r="I36" s="8"/>
      <c r="J36" s="8"/>
      <c r="K36" s="8"/>
      <c r="L36" s="8"/>
      <c r="M36" s="8"/>
      <c r="N36" s="8" t="s">
        <v>6</v>
      </c>
      <c r="O36" s="8"/>
      <c r="P36" s="8">
        <v>1</v>
      </c>
      <c r="Q36" s="8">
        <v>2</v>
      </c>
      <c r="R36" s="8"/>
      <c r="S36" s="8">
        <v>1</v>
      </c>
      <c r="T36" s="8" t="s">
        <v>6</v>
      </c>
      <c r="U36" s="72">
        <f t="shared" si="3"/>
        <v>56.25</v>
      </c>
      <c r="V36" s="48" t="str">
        <f t="shared" si="4"/>
        <v>III</v>
      </c>
      <c r="W36" s="31" t="s">
        <v>478</v>
      </c>
      <c r="X36" s="31" t="s">
        <v>225</v>
      </c>
      <c r="Y36" s="40"/>
      <c r="AI36" s="3"/>
      <c r="AJ36" s="3"/>
      <c r="AK36" s="3"/>
      <c r="AL36" s="3"/>
      <c r="AM36" s="3"/>
      <c r="AN36" s="3"/>
      <c r="AO36" s="3"/>
    </row>
    <row r="37" spans="1:41" s="2" customFormat="1">
      <c r="A37" s="29">
        <v>19949</v>
      </c>
      <c r="B37" s="31" t="s">
        <v>224</v>
      </c>
      <c r="C37" s="30" t="s">
        <v>42</v>
      </c>
      <c r="D37" s="69"/>
      <c r="E37" s="8" t="s">
        <v>6</v>
      </c>
      <c r="F37" s="8" t="s">
        <v>455</v>
      </c>
      <c r="G37" s="8"/>
      <c r="H37" s="8"/>
      <c r="I37" s="8" t="s">
        <v>6</v>
      </c>
      <c r="J37" s="8"/>
      <c r="K37" s="8"/>
      <c r="L37" s="8"/>
      <c r="M37" s="8" t="s">
        <v>455</v>
      </c>
      <c r="N37" s="8">
        <v>2</v>
      </c>
      <c r="O37" s="8">
        <v>1</v>
      </c>
      <c r="P37" s="8"/>
      <c r="Q37" s="8"/>
      <c r="R37" s="8" t="s">
        <v>6</v>
      </c>
      <c r="S37" s="8"/>
      <c r="T37" s="8"/>
      <c r="U37" s="72">
        <f t="shared" si="3"/>
        <v>43.75</v>
      </c>
      <c r="V37" s="48" t="str">
        <f t="shared" si="4"/>
        <v>III</v>
      </c>
      <c r="W37" s="31" t="s">
        <v>478</v>
      </c>
      <c r="X37" s="31" t="s">
        <v>225</v>
      </c>
      <c r="Y37" s="40"/>
      <c r="AI37" s="3"/>
      <c r="AJ37" s="3"/>
      <c r="AK37" s="3"/>
      <c r="AL37" s="3"/>
      <c r="AM37" s="3"/>
      <c r="AN37" s="3"/>
      <c r="AO37" s="3"/>
    </row>
    <row r="38" spans="1:41" s="2" customFormat="1">
      <c r="A38" s="29">
        <v>57834</v>
      </c>
      <c r="B38" s="31" t="s">
        <v>222</v>
      </c>
      <c r="C38" s="30" t="s">
        <v>165</v>
      </c>
      <c r="D38" s="69"/>
      <c r="E38" s="8"/>
      <c r="F38" s="8"/>
      <c r="G38" s="8" t="s">
        <v>455</v>
      </c>
      <c r="H38" s="8" t="s">
        <v>6</v>
      </c>
      <c r="I38" s="8"/>
      <c r="J38" s="8"/>
      <c r="K38" s="8"/>
      <c r="L38" s="8" t="s">
        <v>6</v>
      </c>
      <c r="M38" s="8"/>
      <c r="N38" s="8"/>
      <c r="O38" s="8"/>
      <c r="P38" s="8"/>
      <c r="Q38" s="8" t="s">
        <v>6</v>
      </c>
      <c r="R38" s="8"/>
      <c r="S38" s="8"/>
      <c r="T38" s="8"/>
      <c r="U38" s="72">
        <f t="shared" si="3"/>
        <v>25</v>
      </c>
      <c r="V38" s="48" t="str">
        <f t="shared" si="4"/>
        <v>II</v>
      </c>
      <c r="W38" s="31" t="s">
        <v>479</v>
      </c>
      <c r="X38" s="31" t="s">
        <v>223</v>
      </c>
      <c r="Y38" s="40"/>
      <c r="AI38" s="3"/>
      <c r="AJ38" s="3"/>
      <c r="AK38" s="3"/>
      <c r="AL38" s="3"/>
      <c r="AM38" s="3"/>
      <c r="AN38" s="3"/>
      <c r="AO38" s="3"/>
    </row>
    <row r="39" spans="1:41" s="2" customFormat="1">
      <c r="A39" s="29">
        <v>950</v>
      </c>
      <c r="B39" s="31" t="s">
        <v>222</v>
      </c>
      <c r="C39" s="30" t="s">
        <v>526</v>
      </c>
      <c r="D39" s="69"/>
      <c r="E39" s="8"/>
      <c r="F39" s="8" t="s">
        <v>455</v>
      </c>
      <c r="G39" s="8" t="s">
        <v>455</v>
      </c>
      <c r="H39" s="8"/>
      <c r="I39" s="8"/>
      <c r="J39" s="8"/>
      <c r="K39" s="8"/>
      <c r="L39" s="8"/>
      <c r="M39" s="8"/>
      <c r="N39" s="8"/>
      <c r="O39" s="8" t="s">
        <v>6</v>
      </c>
      <c r="P39" s="8"/>
      <c r="Q39" s="8"/>
      <c r="R39" s="8" t="s">
        <v>6</v>
      </c>
      <c r="S39" s="8"/>
      <c r="T39" s="8"/>
      <c r="U39" s="72">
        <f t="shared" si="3"/>
        <v>25</v>
      </c>
      <c r="V39" s="48" t="str">
        <f t="shared" si="4"/>
        <v>II</v>
      </c>
      <c r="W39" s="31" t="s">
        <v>525</v>
      </c>
      <c r="X39" s="31" t="s">
        <v>223</v>
      </c>
      <c r="Y39" s="40"/>
      <c r="AI39" s="3"/>
      <c r="AJ39" s="3"/>
      <c r="AK39" s="3"/>
      <c r="AL39" s="3"/>
      <c r="AM39" s="3"/>
      <c r="AN39" s="3"/>
      <c r="AO39" s="3"/>
    </row>
    <row r="40" spans="1:41" s="2" customFormat="1">
      <c r="A40" s="29">
        <v>39470</v>
      </c>
      <c r="B40" s="31" t="s">
        <v>224</v>
      </c>
      <c r="C40" s="30" t="s">
        <v>44</v>
      </c>
      <c r="D40" s="69"/>
      <c r="E40" s="8"/>
      <c r="F40" s="8" t="s">
        <v>455</v>
      </c>
      <c r="G40" s="8" t="s">
        <v>455</v>
      </c>
      <c r="H40" s="8"/>
      <c r="I40" s="8"/>
      <c r="J40" s="8"/>
      <c r="K40" s="8"/>
      <c r="L40" s="8"/>
      <c r="M40" s="8"/>
      <c r="N40" s="8"/>
      <c r="O40" s="8" t="s">
        <v>6</v>
      </c>
      <c r="P40" s="8"/>
      <c r="Q40" s="8"/>
      <c r="R40" s="8"/>
      <c r="S40" s="8"/>
      <c r="T40" s="8"/>
      <c r="U40" s="72">
        <f t="shared" si="3"/>
        <v>18.75</v>
      </c>
      <c r="V40" s="48" t="str">
        <f t="shared" si="4"/>
        <v>I</v>
      </c>
      <c r="W40" s="31" t="s">
        <v>478</v>
      </c>
      <c r="X40" s="31" t="s">
        <v>225</v>
      </c>
      <c r="Y40" s="40"/>
      <c r="AI40" s="3"/>
      <c r="AJ40" s="3"/>
      <c r="AK40" s="3"/>
      <c r="AL40" s="3"/>
      <c r="AM40" s="3"/>
      <c r="AN40" s="3"/>
      <c r="AO40" s="3"/>
    </row>
    <row r="41" spans="1:41" s="2" customFormat="1">
      <c r="A41" s="29">
        <v>75123</v>
      </c>
      <c r="B41" s="31" t="s">
        <v>224</v>
      </c>
      <c r="C41" s="30" t="s">
        <v>182</v>
      </c>
      <c r="D41" s="69"/>
      <c r="E41" s="8"/>
      <c r="F41" s="8"/>
      <c r="G41" s="8"/>
      <c r="H41" s="8">
        <v>1</v>
      </c>
      <c r="I41" s="8" t="s">
        <v>6</v>
      </c>
      <c r="J41" s="8"/>
      <c r="K41" s="8"/>
      <c r="L41" s="8"/>
      <c r="M41" s="8"/>
      <c r="N41" s="8"/>
      <c r="O41" s="8" t="s">
        <v>6</v>
      </c>
      <c r="P41" s="8"/>
      <c r="Q41" s="8"/>
      <c r="R41" s="8"/>
      <c r="S41" s="8"/>
      <c r="T41" s="8"/>
      <c r="U41" s="72">
        <f t="shared" si="3"/>
        <v>18.75</v>
      </c>
      <c r="V41" s="48" t="str">
        <f t="shared" si="4"/>
        <v>I</v>
      </c>
      <c r="W41" s="31" t="s">
        <v>478</v>
      </c>
      <c r="X41" s="31" t="s">
        <v>225</v>
      </c>
      <c r="Y41" s="40"/>
      <c r="AI41" s="3"/>
      <c r="AJ41" s="3"/>
      <c r="AK41" s="3"/>
      <c r="AL41" s="3"/>
      <c r="AM41" s="3"/>
      <c r="AN41" s="3"/>
      <c r="AO41" s="3"/>
    </row>
    <row r="42" spans="1:41" s="2" customFormat="1">
      <c r="A42" s="29">
        <v>23362</v>
      </c>
      <c r="B42" s="31" t="s">
        <v>222</v>
      </c>
      <c r="C42" s="30" t="s">
        <v>39</v>
      </c>
      <c r="D42" s="69"/>
      <c r="E42" s="8"/>
      <c r="F42" s="8"/>
      <c r="G42" s="8"/>
      <c r="H42" s="8"/>
      <c r="I42" s="8"/>
      <c r="J42" s="8"/>
      <c r="K42" s="8"/>
      <c r="L42" s="8"/>
      <c r="M42" s="8"/>
      <c r="N42" s="8"/>
      <c r="O42" s="8" t="s">
        <v>6</v>
      </c>
      <c r="P42" s="8"/>
      <c r="Q42" s="8"/>
      <c r="R42" s="8"/>
      <c r="S42" s="8"/>
      <c r="T42" s="8"/>
      <c r="U42" s="72">
        <f t="shared" si="3"/>
        <v>6.25</v>
      </c>
      <c r="V42" s="48" t="str">
        <f t="shared" si="4"/>
        <v>r</v>
      </c>
      <c r="W42" s="31" t="s">
        <v>479</v>
      </c>
      <c r="X42" s="31" t="s">
        <v>223</v>
      </c>
      <c r="Y42" s="40"/>
      <c r="AI42" s="3"/>
      <c r="AJ42" s="3"/>
      <c r="AK42" s="3"/>
      <c r="AL42" s="3"/>
      <c r="AM42" s="3"/>
      <c r="AN42" s="3"/>
      <c r="AO42" s="3"/>
    </row>
    <row r="43" spans="1:41" s="2" customFormat="1">
      <c r="A43" s="29">
        <v>19003</v>
      </c>
      <c r="B43" s="31" t="s">
        <v>222</v>
      </c>
      <c r="C43" s="30" t="s">
        <v>65</v>
      </c>
      <c r="D43" s="69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 t="s">
        <v>6</v>
      </c>
      <c r="R43" s="8" t="s">
        <v>6</v>
      </c>
      <c r="S43" s="8"/>
      <c r="T43" s="8"/>
      <c r="U43" s="72">
        <f t="shared" si="3"/>
        <v>12.5</v>
      </c>
      <c r="V43" s="48" t="str">
        <f t="shared" si="4"/>
        <v>I</v>
      </c>
      <c r="W43" s="31" t="s">
        <v>479</v>
      </c>
      <c r="X43" s="31" t="s">
        <v>223</v>
      </c>
      <c r="Y43" s="40"/>
      <c r="AI43" s="3"/>
      <c r="AJ43" s="3"/>
      <c r="AK43" s="3"/>
      <c r="AL43" s="3"/>
      <c r="AM43" s="3"/>
      <c r="AN43" s="3"/>
      <c r="AO43" s="3"/>
    </row>
    <row r="44" spans="1:41" s="2" customFormat="1">
      <c r="A44" s="29">
        <v>73082</v>
      </c>
      <c r="B44" s="31" t="s">
        <v>224</v>
      </c>
      <c r="C44" s="30" t="s">
        <v>40</v>
      </c>
      <c r="D44" s="69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>
        <v>1</v>
      </c>
      <c r="S44" s="8"/>
      <c r="T44" s="8"/>
      <c r="U44" s="72">
        <f t="shared" si="3"/>
        <v>6.25</v>
      </c>
      <c r="V44" s="48" t="str">
        <f t="shared" si="4"/>
        <v>r</v>
      </c>
      <c r="W44" s="31" t="s">
        <v>478</v>
      </c>
      <c r="X44" s="31" t="s">
        <v>225</v>
      </c>
      <c r="Y44" s="40"/>
      <c r="AI44" s="3"/>
      <c r="AJ44" s="3"/>
      <c r="AK44" s="3"/>
      <c r="AL44" s="3"/>
      <c r="AM44" s="3"/>
      <c r="AN44" s="3"/>
      <c r="AO44" s="3"/>
    </row>
    <row r="45" spans="1:41" s="2" customFormat="1">
      <c r="A45" s="29">
        <v>29144</v>
      </c>
      <c r="B45" s="32" t="s">
        <v>224</v>
      </c>
      <c r="C45" s="30" t="s">
        <v>181</v>
      </c>
      <c r="D45" s="69"/>
      <c r="E45" s="8"/>
      <c r="F45" s="8" t="s">
        <v>455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72">
        <f t="shared" si="3"/>
        <v>6.25</v>
      </c>
      <c r="V45" s="48" t="str">
        <f t="shared" si="4"/>
        <v>r</v>
      </c>
      <c r="W45" s="31" t="s">
        <v>478</v>
      </c>
      <c r="X45" s="31" t="s">
        <v>225</v>
      </c>
      <c r="Y45" s="40"/>
      <c r="AI45" s="3"/>
      <c r="AJ45" s="3"/>
      <c r="AK45" s="3"/>
      <c r="AL45" s="3"/>
      <c r="AM45" s="3"/>
      <c r="AN45" s="3"/>
      <c r="AO45" s="3"/>
    </row>
    <row r="46" spans="1:41" s="2" customFormat="1">
      <c r="A46" s="29">
        <v>39485</v>
      </c>
      <c r="B46" s="31" t="s">
        <v>222</v>
      </c>
      <c r="C46" s="30" t="s">
        <v>156</v>
      </c>
      <c r="D46" s="69"/>
      <c r="E46" s="8"/>
      <c r="F46" s="8"/>
      <c r="G46" s="8" t="s">
        <v>455</v>
      </c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72">
        <f t="shared" si="3"/>
        <v>6.25</v>
      </c>
      <c r="V46" s="48" t="str">
        <f t="shared" si="4"/>
        <v>r</v>
      </c>
      <c r="W46" s="31" t="s">
        <v>479</v>
      </c>
      <c r="X46" s="31" t="s">
        <v>223</v>
      </c>
      <c r="Y46" s="40"/>
      <c r="AI46" s="3"/>
      <c r="AJ46" s="3"/>
      <c r="AK46" s="3"/>
      <c r="AL46" s="3"/>
      <c r="AM46" s="3"/>
      <c r="AN46" s="3"/>
      <c r="AO46" s="3"/>
    </row>
    <row r="47" spans="1:41" s="2" customFormat="1">
      <c r="C47" s="39" t="s">
        <v>528</v>
      </c>
      <c r="D47" s="63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72">
        <f t="shared" si="3"/>
        <v>0</v>
      </c>
      <c r="V47" s="48" t="str">
        <f t="shared" si="4"/>
        <v/>
      </c>
      <c r="W47" s="31"/>
      <c r="X47" s="31"/>
      <c r="Y47" s="40"/>
      <c r="AI47" s="3"/>
      <c r="AJ47" s="3"/>
      <c r="AK47" s="3"/>
      <c r="AL47" s="3"/>
      <c r="AM47" s="3"/>
      <c r="AN47" s="3"/>
      <c r="AO47" s="3"/>
    </row>
    <row r="48" spans="1:41" s="2" customFormat="1">
      <c r="A48" s="29">
        <v>6292</v>
      </c>
      <c r="B48" s="31" t="s">
        <v>216</v>
      </c>
      <c r="C48" s="30" t="s">
        <v>129</v>
      </c>
      <c r="D48" s="69"/>
      <c r="E48" s="8" t="s">
        <v>6</v>
      </c>
      <c r="F48" s="8" t="s">
        <v>455</v>
      </c>
      <c r="G48" s="8" t="s">
        <v>455</v>
      </c>
      <c r="H48" s="8">
        <v>1</v>
      </c>
      <c r="I48" s="8">
        <v>1</v>
      </c>
      <c r="J48" s="8">
        <v>2</v>
      </c>
      <c r="K48" s="8">
        <v>1</v>
      </c>
      <c r="L48" s="8">
        <v>1</v>
      </c>
      <c r="M48" s="8" t="s">
        <v>455</v>
      </c>
      <c r="N48" s="8" t="s">
        <v>6</v>
      </c>
      <c r="O48" s="8">
        <v>1</v>
      </c>
      <c r="P48" s="8" t="s">
        <v>6</v>
      </c>
      <c r="Q48" s="8" t="s">
        <v>6</v>
      </c>
      <c r="R48" s="8"/>
      <c r="S48" s="8" t="s">
        <v>6</v>
      </c>
      <c r="T48" s="8">
        <v>2</v>
      </c>
      <c r="U48" s="72">
        <f t="shared" si="3"/>
        <v>93.75</v>
      </c>
      <c r="V48" s="48" t="str">
        <f t="shared" si="4"/>
        <v>V</v>
      </c>
      <c r="W48" s="31" t="s">
        <v>477</v>
      </c>
      <c r="X48" s="31" t="s">
        <v>217</v>
      </c>
      <c r="Y48" s="40"/>
      <c r="AI48" s="3"/>
      <c r="AJ48" s="3"/>
      <c r="AK48" s="3"/>
      <c r="AL48" s="3"/>
      <c r="AM48" s="3"/>
      <c r="AN48" s="3"/>
      <c r="AO48" s="3"/>
    </row>
    <row r="49" spans="1:41" s="2" customFormat="1">
      <c r="A49" s="29">
        <v>14806</v>
      </c>
      <c r="B49" s="31" t="s">
        <v>216</v>
      </c>
      <c r="C49" s="30" t="s">
        <v>153</v>
      </c>
      <c r="D49" s="69"/>
      <c r="E49" s="8">
        <v>1</v>
      </c>
      <c r="F49" s="8" t="s">
        <v>455</v>
      </c>
      <c r="G49" s="8" t="s">
        <v>455</v>
      </c>
      <c r="H49" s="8">
        <v>1</v>
      </c>
      <c r="I49" s="8">
        <v>1</v>
      </c>
      <c r="J49" s="8">
        <v>3</v>
      </c>
      <c r="K49" s="8" t="s">
        <v>6</v>
      </c>
      <c r="L49" s="8" t="s">
        <v>6</v>
      </c>
      <c r="M49" s="8" t="s">
        <v>455</v>
      </c>
      <c r="N49" s="8"/>
      <c r="O49" s="8">
        <v>1</v>
      </c>
      <c r="P49" s="8" t="s">
        <v>6</v>
      </c>
      <c r="Q49" s="8">
        <v>1</v>
      </c>
      <c r="R49" s="8">
        <v>1</v>
      </c>
      <c r="S49" s="8">
        <v>1</v>
      </c>
      <c r="T49" s="8">
        <v>1</v>
      </c>
      <c r="U49" s="72">
        <f t="shared" si="3"/>
        <v>93.75</v>
      </c>
      <c r="V49" s="48" t="str">
        <f t="shared" si="4"/>
        <v>V</v>
      </c>
      <c r="W49" s="31" t="s">
        <v>477</v>
      </c>
      <c r="X49" s="31" t="s">
        <v>217</v>
      </c>
      <c r="Y49" s="40"/>
      <c r="AI49" s="3"/>
      <c r="AJ49" s="3"/>
      <c r="AK49" s="3"/>
      <c r="AL49" s="3"/>
      <c r="AM49" s="3"/>
      <c r="AN49" s="3"/>
      <c r="AO49" s="3"/>
    </row>
    <row r="50" spans="1:41" s="2" customFormat="1">
      <c r="A50" s="29">
        <v>69388</v>
      </c>
      <c r="B50" s="31" t="s">
        <v>216</v>
      </c>
      <c r="C50" s="30" t="s">
        <v>121</v>
      </c>
      <c r="D50" s="69"/>
      <c r="E50" s="8" t="s">
        <v>6</v>
      </c>
      <c r="F50" s="8" t="s">
        <v>455</v>
      </c>
      <c r="G50" s="8"/>
      <c r="H50" s="8">
        <v>2</v>
      </c>
      <c r="I50" s="8">
        <v>1</v>
      </c>
      <c r="J50" s="8">
        <v>1</v>
      </c>
      <c r="K50" s="8">
        <v>1</v>
      </c>
      <c r="L50" s="8" t="s">
        <v>6</v>
      </c>
      <c r="M50" s="8"/>
      <c r="N50" s="8">
        <v>1</v>
      </c>
      <c r="O50" s="8" t="s">
        <v>6</v>
      </c>
      <c r="P50" s="8"/>
      <c r="Q50" s="8"/>
      <c r="R50" s="8"/>
      <c r="S50" s="8">
        <v>1</v>
      </c>
      <c r="T50" s="8">
        <v>3</v>
      </c>
      <c r="U50" s="72">
        <f t="shared" si="3"/>
        <v>68.75</v>
      </c>
      <c r="V50" s="48" t="str">
        <f t="shared" si="4"/>
        <v>IV</v>
      </c>
      <c r="W50" s="31" t="s">
        <v>477</v>
      </c>
      <c r="X50" s="31" t="s">
        <v>217</v>
      </c>
      <c r="Y50" s="40"/>
      <c r="AI50" s="3"/>
      <c r="AJ50" s="3"/>
      <c r="AK50" s="3"/>
      <c r="AL50" s="3"/>
      <c r="AM50" s="3"/>
      <c r="AN50" s="3"/>
      <c r="AO50" s="3"/>
    </row>
    <row r="51" spans="1:41" s="2" customFormat="1">
      <c r="A51" s="29">
        <v>75495</v>
      </c>
      <c r="B51" s="31" t="s">
        <v>216</v>
      </c>
      <c r="C51" s="30" t="s">
        <v>183</v>
      </c>
      <c r="D51" s="69"/>
      <c r="E51" s="8" t="s">
        <v>6</v>
      </c>
      <c r="F51" s="8" t="s">
        <v>455</v>
      </c>
      <c r="G51" s="8" t="s">
        <v>455</v>
      </c>
      <c r="H51" s="8">
        <v>2</v>
      </c>
      <c r="I51" s="8" t="s">
        <v>6</v>
      </c>
      <c r="J51" s="8" t="s">
        <v>6</v>
      </c>
      <c r="K51" s="8" t="s">
        <v>6</v>
      </c>
      <c r="L51" s="8">
        <v>1</v>
      </c>
      <c r="M51" s="8" t="s">
        <v>455</v>
      </c>
      <c r="N51" s="8">
        <v>2</v>
      </c>
      <c r="O51" s="8"/>
      <c r="P51" s="8"/>
      <c r="Q51" s="8"/>
      <c r="R51" s="8"/>
      <c r="S51" s="8">
        <v>1</v>
      </c>
      <c r="T51" s="8" t="s">
        <v>6</v>
      </c>
      <c r="U51" s="72">
        <f t="shared" si="3"/>
        <v>75</v>
      </c>
      <c r="V51" s="48" t="str">
        <f t="shared" si="4"/>
        <v>IV</v>
      </c>
      <c r="W51" s="31" t="s">
        <v>477</v>
      </c>
      <c r="X51" s="31" t="s">
        <v>217</v>
      </c>
      <c r="Y51" s="40"/>
      <c r="AI51" s="3"/>
      <c r="AJ51" s="3"/>
      <c r="AK51" s="3"/>
      <c r="AL51" s="3"/>
      <c r="AM51" s="3"/>
      <c r="AN51" s="3"/>
      <c r="AO51" s="3"/>
    </row>
    <row r="52" spans="1:41" s="2" customFormat="1">
      <c r="A52" s="29">
        <v>41349</v>
      </c>
      <c r="B52" s="31" t="s">
        <v>216</v>
      </c>
      <c r="C52" s="30" t="s">
        <v>47</v>
      </c>
      <c r="D52" s="69"/>
      <c r="E52" s="8"/>
      <c r="F52" s="8" t="s">
        <v>455</v>
      </c>
      <c r="G52" s="8"/>
      <c r="H52" s="8">
        <v>2</v>
      </c>
      <c r="I52" s="8"/>
      <c r="J52" s="8" t="s">
        <v>6</v>
      </c>
      <c r="K52" s="8">
        <v>2</v>
      </c>
      <c r="L52" s="8">
        <v>1</v>
      </c>
      <c r="M52" s="8" t="s">
        <v>455</v>
      </c>
      <c r="N52" s="8"/>
      <c r="O52" s="8" t="s">
        <v>6</v>
      </c>
      <c r="P52" s="8" t="s">
        <v>6</v>
      </c>
      <c r="Q52" s="8" t="s">
        <v>6</v>
      </c>
      <c r="R52" s="8" t="s">
        <v>6</v>
      </c>
      <c r="S52" s="8">
        <v>1</v>
      </c>
      <c r="T52" s="8">
        <v>2</v>
      </c>
      <c r="U52" s="72">
        <f t="shared" si="3"/>
        <v>75</v>
      </c>
      <c r="V52" s="48" t="str">
        <f t="shared" si="4"/>
        <v>IV</v>
      </c>
      <c r="W52" s="31" t="s">
        <v>477</v>
      </c>
      <c r="X52" s="31" t="s">
        <v>217</v>
      </c>
      <c r="Y52" s="40"/>
      <c r="AI52" s="3"/>
      <c r="AJ52" s="3"/>
      <c r="AK52" s="3"/>
      <c r="AL52" s="3"/>
      <c r="AM52" s="3"/>
      <c r="AN52" s="3"/>
      <c r="AO52" s="3"/>
    </row>
    <row r="53" spans="1:41" s="2" customFormat="1">
      <c r="A53" s="29">
        <v>25064</v>
      </c>
      <c r="B53" s="31" t="s">
        <v>216</v>
      </c>
      <c r="C53" s="30" t="s">
        <v>130</v>
      </c>
      <c r="D53" s="69"/>
      <c r="E53" s="8"/>
      <c r="F53" s="8"/>
      <c r="G53" s="8"/>
      <c r="H53" s="8">
        <v>1</v>
      </c>
      <c r="I53" s="8"/>
      <c r="J53" s="8" t="s">
        <v>6</v>
      </c>
      <c r="K53" s="8" t="s">
        <v>6</v>
      </c>
      <c r="L53" s="8" t="s">
        <v>6</v>
      </c>
      <c r="M53" s="8" t="s">
        <v>455</v>
      </c>
      <c r="N53" s="8">
        <v>1</v>
      </c>
      <c r="O53" s="8"/>
      <c r="P53" s="8" t="s">
        <v>6</v>
      </c>
      <c r="Q53" s="8" t="s">
        <v>6</v>
      </c>
      <c r="R53" s="8"/>
      <c r="S53" s="8"/>
      <c r="T53" s="8" t="s">
        <v>6</v>
      </c>
      <c r="U53" s="72">
        <f t="shared" si="3"/>
        <v>56.25</v>
      </c>
      <c r="V53" s="48" t="str">
        <f t="shared" si="4"/>
        <v>III</v>
      </c>
      <c r="W53" s="31" t="s">
        <v>477</v>
      </c>
      <c r="X53" s="31" t="s">
        <v>217</v>
      </c>
      <c r="Y53" s="40"/>
      <c r="AI53" s="3"/>
      <c r="AJ53" s="3"/>
      <c r="AK53" s="3"/>
      <c r="AL53" s="3"/>
      <c r="AM53" s="3"/>
      <c r="AN53" s="3"/>
      <c r="AO53" s="3"/>
    </row>
    <row r="54" spans="1:41" s="2" customFormat="1">
      <c r="A54" s="29">
        <v>29935</v>
      </c>
      <c r="B54" s="31" t="s">
        <v>216</v>
      </c>
      <c r="C54" s="30" t="s">
        <v>37</v>
      </c>
      <c r="D54" s="69"/>
      <c r="E54" s="8"/>
      <c r="F54" s="8" t="s">
        <v>455</v>
      </c>
      <c r="G54" s="8"/>
      <c r="H54" s="8"/>
      <c r="I54" s="8" t="s">
        <v>6</v>
      </c>
      <c r="J54" s="8">
        <v>1</v>
      </c>
      <c r="K54" s="8" t="s">
        <v>6</v>
      </c>
      <c r="L54" s="8"/>
      <c r="M54" s="8" t="s">
        <v>455</v>
      </c>
      <c r="N54" s="8"/>
      <c r="O54" s="8"/>
      <c r="P54" s="8" t="s">
        <v>6</v>
      </c>
      <c r="Q54" s="8" t="s">
        <v>6</v>
      </c>
      <c r="R54" s="8"/>
      <c r="S54" s="8" t="s">
        <v>6</v>
      </c>
      <c r="T54" s="8" t="s">
        <v>6</v>
      </c>
      <c r="U54" s="72">
        <f t="shared" si="3"/>
        <v>56.25</v>
      </c>
      <c r="V54" s="48" t="str">
        <f t="shared" si="4"/>
        <v>III</v>
      </c>
      <c r="W54" s="31" t="s">
        <v>477</v>
      </c>
      <c r="X54" s="31" t="s">
        <v>217</v>
      </c>
      <c r="Y54" s="40"/>
      <c r="AI54" s="3"/>
      <c r="AJ54" s="3"/>
      <c r="AK54" s="3"/>
      <c r="AL54" s="3"/>
      <c r="AM54" s="3"/>
      <c r="AN54" s="3"/>
      <c r="AO54" s="3"/>
    </row>
    <row r="55" spans="1:41" s="2" customFormat="1">
      <c r="A55" s="29">
        <v>68989</v>
      </c>
      <c r="B55" s="32" t="s">
        <v>276</v>
      </c>
      <c r="C55" s="33" t="s">
        <v>307</v>
      </c>
      <c r="D55" s="70"/>
      <c r="E55" s="8"/>
      <c r="F55" s="8" t="s">
        <v>455</v>
      </c>
      <c r="G55" s="8" t="s">
        <v>6</v>
      </c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72">
        <f t="shared" si="3"/>
        <v>12.5</v>
      </c>
      <c r="V55" s="48" t="str">
        <f t="shared" si="4"/>
        <v>I</v>
      </c>
      <c r="W55" s="31" t="s">
        <v>482</v>
      </c>
      <c r="X55" s="31" t="s">
        <v>308</v>
      </c>
      <c r="Y55" s="40"/>
      <c r="AI55" s="3"/>
      <c r="AJ55" s="3"/>
      <c r="AK55" s="3"/>
      <c r="AL55" s="3"/>
      <c r="AM55" s="3"/>
      <c r="AN55" s="3"/>
      <c r="AO55" s="3"/>
    </row>
    <row r="56" spans="1:41" s="2" customFormat="1">
      <c r="A56" s="35">
        <v>15798</v>
      </c>
      <c r="B56" s="32" t="s">
        <v>276</v>
      </c>
      <c r="C56" s="30" t="s">
        <v>332</v>
      </c>
      <c r="D56" s="69"/>
      <c r="E56" s="8"/>
      <c r="F56" s="8"/>
      <c r="G56" s="8"/>
      <c r="H56" s="8" t="s">
        <v>6</v>
      </c>
      <c r="I56" s="8"/>
      <c r="J56" s="8"/>
      <c r="K56" s="8"/>
      <c r="L56" s="8"/>
      <c r="M56" s="8"/>
      <c r="N56" s="8"/>
      <c r="O56" s="8"/>
      <c r="P56" s="8"/>
      <c r="Q56" s="8"/>
      <c r="R56" s="8" t="s">
        <v>6</v>
      </c>
      <c r="S56" s="8" t="s">
        <v>6</v>
      </c>
      <c r="T56" s="8"/>
      <c r="U56" s="72">
        <f t="shared" si="3"/>
        <v>18.75</v>
      </c>
      <c r="V56" s="48" t="str">
        <f t="shared" si="4"/>
        <v>I</v>
      </c>
      <c r="W56" s="31" t="s">
        <v>482</v>
      </c>
      <c r="X56" s="31" t="s">
        <v>308</v>
      </c>
      <c r="Y56" s="40"/>
      <c r="AI56" s="3"/>
      <c r="AJ56" s="3"/>
      <c r="AK56" s="3"/>
      <c r="AL56" s="3"/>
      <c r="AM56" s="3"/>
      <c r="AN56" s="3"/>
      <c r="AO56" s="3"/>
    </row>
    <row r="57" spans="1:41" s="2" customFormat="1">
      <c r="A57" s="29">
        <v>27900</v>
      </c>
      <c r="B57" s="31" t="s">
        <v>216</v>
      </c>
      <c r="C57" s="30" t="s">
        <v>123</v>
      </c>
      <c r="D57" s="69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>
        <v>1</v>
      </c>
      <c r="T57" s="8"/>
      <c r="U57" s="72">
        <f t="shared" si="3"/>
        <v>6.25</v>
      </c>
      <c r="V57" s="48" t="str">
        <f t="shared" si="4"/>
        <v>r</v>
      </c>
      <c r="W57" s="31" t="s">
        <v>477</v>
      </c>
      <c r="X57" s="31" t="s">
        <v>217</v>
      </c>
      <c r="Y57" s="40"/>
      <c r="AI57" s="3"/>
      <c r="AJ57" s="3"/>
      <c r="AK57" s="3"/>
      <c r="AL57" s="3"/>
      <c r="AM57" s="3"/>
      <c r="AN57" s="3"/>
      <c r="AO57" s="3"/>
    </row>
    <row r="58" spans="1:41" s="2" customFormat="1">
      <c r="C58" s="39" t="s">
        <v>532</v>
      </c>
      <c r="D58" s="63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72">
        <f t="shared" si="3"/>
        <v>0</v>
      </c>
      <c r="V58" s="48" t="str">
        <f t="shared" si="4"/>
        <v/>
      </c>
      <c r="W58" s="31"/>
      <c r="X58" s="31"/>
      <c r="Y58" s="40"/>
      <c r="AI58" s="3"/>
      <c r="AJ58" s="3"/>
      <c r="AK58" s="3"/>
      <c r="AL58" s="3"/>
      <c r="AM58" s="3"/>
      <c r="AN58" s="3"/>
      <c r="AO58" s="3"/>
    </row>
    <row r="59" spans="1:41">
      <c r="A59" s="29">
        <v>15599</v>
      </c>
      <c r="B59" s="31" t="s">
        <v>274</v>
      </c>
      <c r="C59" s="30" t="s">
        <v>93</v>
      </c>
      <c r="D59" s="69"/>
      <c r="N59" s="8"/>
      <c r="S59" s="8" t="s">
        <v>6</v>
      </c>
      <c r="T59" s="8" t="s">
        <v>6</v>
      </c>
      <c r="U59" s="72">
        <f t="shared" si="3"/>
        <v>12.5</v>
      </c>
      <c r="V59" s="48" t="str">
        <f t="shared" si="4"/>
        <v>I</v>
      </c>
      <c r="W59" s="31" t="s">
        <v>474</v>
      </c>
      <c r="X59" s="31" t="s">
        <v>275</v>
      </c>
      <c r="AI59" s="3"/>
    </row>
    <row r="60" spans="1:41">
      <c r="A60" s="29">
        <v>9881</v>
      </c>
      <c r="B60" s="31" t="s">
        <v>274</v>
      </c>
      <c r="C60" s="30" t="s">
        <v>172</v>
      </c>
      <c r="D60" s="69"/>
      <c r="G60" s="8" t="s">
        <v>455</v>
      </c>
      <c r="N60" s="8"/>
      <c r="U60" s="72">
        <f t="shared" si="3"/>
        <v>6.25</v>
      </c>
      <c r="V60" s="48" t="str">
        <f t="shared" si="4"/>
        <v>r</v>
      </c>
      <c r="W60" s="31" t="s">
        <v>474</v>
      </c>
      <c r="X60" s="31" t="s">
        <v>275</v>
      </c>
      <c r="AI60" s="3"/>
    </row>
    <row r="61" spans="1:41" s="2" customFormat="1">
      <c r="C61" s="39" t="s">
        <v>533</v>
      </c>
      <c r="D61" s="63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72">
        <f t="shared" si="3"/>
        <v>0</v>
      </c>
      <c r="V61" s="48" t="str">
        <f t="shared" si="4"/>
        <v/>
      </c>
      <c r="W61" s="31"/>
      <c r="X61" s="31"/>
      <c r="Y61" s="40"/>
      <c r="AI61" s="3"/>
      <c r="AJ61" s="3"/>
      <c r="AK61" s="3"/>
      <c r="AL61" s="3"/>
      <c r="AM61" s="3"/>
      <c r="AN61" s="3"/>
      <c r="AO61" s="3"/>
    </row>
    <row r="62" spans="1:41" s="2" customFormat="1">
      <c r="A62" s="29">
        <v>42629</v>
      </c>
      <c r="B62" s="31" t="s">
        <v>229</v>
      </c>
      <c r="C62" s="30" t="s">
        <v>158</v>
      </c>
      <c r="D62" s="69"/>
      <c r="E62" s="8">
        <v>1</v>
      </c>
      <c r="F62" s="8" t="s">
        <v>455</v>
      </c>
      <c r="G62" s="8" t="s">
        <v>455</v>
      </c>
      <c r="H62" s="8"/>
      <c r="I62" s="8" t="s">
        <v>6</v>
      </c>
      <c r="J62" s="8">
        <v>1</v>
      </c>
      <c r="K62" s="8"/>
      <c r="L62" s="8"/>
      <c r="M62" s="8"/>
      <c r="N62" s="8" t="s">
        <v>6</v>
      </c>
      <c r="O62" s="8">
        <v>1</v>
      </c>
      <c r="P62" s="8"/>
      <c r="Q62" s="8" t="s">
        <v>6</v>
      </c>
      <c r="R62" s="8"/>
      <c r="S62" s="8">
        <v>1</v>
      </c>
      <c r="T62" s="8"/>
      <c r="U62" s="72">
        <f t="shared" si="3"/>
        <v>56.25</v>
      </c>
      <c r="V62" s="48" t="str">
        <f t="shared" si="4"/>
        <v>III</v>
      </c>
      <c r="W62" s="31" t="s">
        <v>475</v>
      </c>
      <c r="X62" s="31" t="s">
        <v>230</v>
      </c>
      <c r="Y62" s="40"/>
      <c r="AI62" s="3"/>
      <c r="AJ62" s="3"/>
      <c r="AK62" s="3"/>
      <c r="AL62" s="3"/>
      <c r="AM62" s="3"/>
      <c r="AN62" s="3"/>
      <c r="AO62" s="3"/>
    </row>
    <row r="63" spans="1:41" s="2" customFormat="1">
      <c r="A63" s="29">
        <v>38019</v>
      </c>
      <c r="B63" s="31" t="s">
        <v>277</v>
      </c>
      <c r="C63" s="30" t="s">
        <v>96</v>
      </c>
      <c r="D63" s="69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 t="s">
        <v>455</v>
      </c>
      <c r="Q63" s="8"/>
      <c r="R63" s="8"/>
      <c r="S63" s="8"/>
      <c r="T63" s="8"/>
      <c r="U63" s="72">
        <f t="shared" si="3"/>
        <v>6.25</v>
      </c>
      <c r="V63" s="48" t="str">
        <f t="shared" si="4"/>
        <v>r</v>
      </c>
      <c r="W63" s="31" t="s">
        <v>476</v>
      </c>
      <c r="X63" s="31" t="s">
        <v>278</v>
      </c>
      <c r="Y63" s="40"/>
      <c r="AI63" s="3"/>
      <c r="AJ63" s="3"/>
      <c r="AK63" s="3"/>
      <c r="AL63" s="3"/>
      <c r="AM63" s="3"/>
      <c r="AN63" s="3"/>
      <c r="AO63" s="3"/>
    </row>
    <row r="64" spans="1:41" s="2" customFormat="1">
      <c r="A64" s="29">
        <v>72887</v>
      </c>
      <c r="B64" s="31" t="s">
        <v>277</v>
      </c>
      <c r="C64" s="30" t="s">
        <v>193</v>
      </c>
      <c r="D64" s="69"/>
      <c r="E64" s="8"/>
      <c r="F64" s="8"/>
      <c r="G64" s="8" t="s">
        <v>455</v>
      </c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72">
        <f t="shared" si="3"/>
        <v>6.25</v>
      </c>
      <c r="V64" s="48" t="str">
        <f t="shared" si="4"/>
        <v>r</v>
      </c>
      <c r="W64" s="31" t="s">
        <v>476</v>
      </c>
      <c r="X64" s="31" t="s">
        <v>278</v>
      </c>
      <c r="Y64" s="40"/>
      <c r="AI64" s="3"/>
      <c r="AJ64" s="3"/>
      <c r="AK64" s="3"/>
      <c r="AL64" s="3"/>
      <c r="AM64" s="3"/>
      <c r="AN64" s="3"/>
      <c r="AO64" s="3"/>
    </row>
    <row r="65" spans="1:41" s="2" customFormat="1">
      <c r="A65" s="29"/>
      <c r="B65" s="31"/>
      <c r="C65" s="59" t="s">
        <v>538</v>
      </c>
      <c r="D65" s="69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72">
        <f t="shared" si="3"/>
        <v>0</v>
      </c>
      <c r="V65" s="48" t="str">
        <f t="shared" si="4"/>
        <v/>
      </c>
      <c r="W65" s="31"/>
      <c r="X65" s="31"/>
      <c r="Y65" s="40"/>
      <c r="AI65" s="3"/>
      <c r="AJ65" s="3"/>
      <c r="AK65" s="3"/>
      <c r="AL65" s="3"/>
      <c r="AM65" s="3"/>
      <c r="AN65" s="3"/>
      <c r="AO65" s="3"/>
    </row>
    <row r="66" spans="1:41" s="2" customFormat="1">
      <c r="A66" s="29">
        <v>63722</v>
      </c>
      <c r="B66" s="31" t="s">
        <v>226</v>
      </c>
      <c r="C66" s="30" t="s">
        <v>41</v>
      </c>
      <c r="D66" s="69"/>
      <c r="E66" s="8"/>
      <c r="F66" s="8"/>
      <c r="G66" s="8"/>
      <c r="H66" s="8">
        <v>1</v>
      </c>
      <c r="I66" s="8"/>
      <c r="J66" s="8" t="s">
        <v>6</v>
      </c>
      <c r="K66" s="8" t="s">
        <v>6</v>
      </c>
      <c r="L66" s="8" t="s">
        <v>6</v>
      </c>
      <c r="M66" s="8"/>
      <c r="N66" s="8" t="s">
        <v>6</v>
      </c>
      <c r="O66" s="8" t="s">
        <v>6</v>
      </c>
      <c r="P66" s="8">
        <v>1</v>
      </c>
      <c r="Q66" s="8">
        <v>1</v>
      </c>
      <c r="R66" s="8" t="s">
        <v>6</v>
      </c>
      <c r="S66" s="8"/>
      <c r="T66" s="8" t="s">
        <v>6</v>
      </c>
      <c r="U66" s="72">
        <f t="shared" si="3"/>
        <v>62.5</v>
      </c>
      <c r="V66" s="48" t="str">
        <f t="shared" si="4"/>
        <v>IV</v>
      </c>
      <c r="W66" s="31"/>
      <c r="X66" s="31">
        <v>0</v>
      </c>
      <c r="Y66" s="40"/>
      <c r="AI66" s="3"/>
      <c r="AJ66" s="3"/>
      <c r="AK66" s="3"/>
      <c r="AL66" s="3"/>
      <c r="AM66" s="3"/>
      <c r="AN66" s="3"/>
      <c r="AO66" s="3"/>
    </row>
    <row r="67" spans="1:41" s="2" customFormat="1">
      <c r="A67" s="29">
        <v>71814</v>
      </c>
      <c r="B67" s="31" t="s">
        <v>240</v>
      </c>
      <c r="C67" s="30" t="s">
        <v>59</v>
      </c>
      <c r="D67" s="69"/>
      <c r="E67" s="8"/>
      <c r="F67" s="8"/>
      <c r="G67" s="8" t="s">
        <v>455</v>
      </c>
      <c r="H67" s="8" t="s">
        <v>6</v>
      </c>
      <c r="I67" s="8"/>
      <c r="J67" s="8" t="s">
        <v>6</v>
      </c>
      <c r="K67" s="8"/>
      <c r="L67" s="8"/>
      <c r="M67" s="8" t="s">
        <v>455</v>
      </c>
      <c r="N67" s="8"/>
      <c r="O67" s="8"/>
      <c r="P67" s="8">
        <v>1</v>
      </c>
      <c r="Q67" s="8" t="s">
        <v>6</v>
      </c>
      <c r="R67" s="8" t="s">
        <v>6</v>
      </c>
      <c r="S67" s="8" t="s">
        <v>6</v>
      </c>
      <c r="T67" s="8" t="s">
        <v>6</v>
      </c>
      <c r="U67" s="72">
        <f t="shared" si="3"/>
        <v>56.25</v>
      </c>
      <c r="V67" s="48" t="str">
        <f t="shared" si="4"/>
        <v>III</v>
      </c>
      <c r="W67" s="31" t="s">
        <v>502</v>
      </c>
      <c r="X67" s="31" t="s">
        <v>241</v>
      </c>
      <c r="Y67" s="40"/>
      <c r="AI67" s="3"/>
      <c r="AJ67" s="3"/>
      <c r="AK67" s="3"/>
      <c r="AL67" s="3"/>
      <c r="AM67" s="3"/>
      <c r="AN67" s="3"/>
      <c r="AO67" s="3"/>
    </row>
    <row r="68" spans="1:41" s="2" customFormat="1">
      <c r="A68" s="29">
        <v>65172</v>
      </c>
      <c r="B68" s="32" t="s">
        <v>285</v>
      </c>
      <c r="C68" s="33" t="s">
        <v>310</v>
      </c>
      <c r="D68" s="70"/>
      <c r="E68" s="8"/>
      <c r="F68" s="8"/>
      <c r="G68" s="8"/>
      <c r="H68" s="8"/>
      <c r="I68" s="8"/>
      <c r="J68" s="8" t="s">
        <v>6</v>
      </c>
      <c r="K68" s="8" t="s">
        <v>6</v>
      </c>
      <c r="L68" s="8" t="s">
        <v>6</v>
      </c>
      <c r="M68" s="8" t="s">
        <v>455</v>
      </c>
      <c r="N68" s="8"/>
      <c r="O68" s="8"/>
      <c r="P68" s="8" t="s">
        <v>6</v>
      </c>
      <c r="Q68" s="8"/>
      <c r="R68" s="8"/>
      <c r="S68" s="8" t="s">
        <v>6</v>
      </c>
      <c r="T68" s="8"/>
      <c r="U68" s="72">
        <f>COUNTA(E68:T68)/(COUNTA(E68:T68)+COUNTIF(E68:T68,""))*100</f>
        <v>37.5</v>
      </c>
      <c r="V68" s="48" t="str">
        <f>IF(U68=0,"",IF(U68&lt;=7,"r",IF(U68&lt;=10,"+",ROMAN(INT(5*(U68/100)-0.01)+1))))</f>
        <v>II</v>
      </c>
      <c r="W68" s="31" t="s">
        <v>508</v>
      </c>
      <c r="X68" s="31" t="s">
        <v>286</v>
      </c>
      <c r="Y68" s="40"/>
      <c r="AI68" s="3"/>
      <c r="AJ68" s="3"/>
      <c r="AK68" s="3"/>
      <c r="AL68" s="3"/>
      <c r="AM68" s="3"/>
      <c r="AN68" s="3"/>
      <c r="AO68" s="3"/>
    </row>
    <row r="69" spans="1:41" s="2" customFormat="1">
      <c r="A69" s="29">
        <v>75124</v>
      </c>
      <c r="B69" s="31" t="s">
        <v>244</v>
      </c>
      <c r="C69" s="30" t="s">
        <v>188</v>
      </c>
      <c r="D69" s="69"/>
      <c r="E69" s="8"/>
      <c r="F69" s="8"/>
      <c r="G69" s="8"/>
      <c r="H69" s="8"/>
      <c r="I69" s="8"/>
      <c r="J69" s="8" t="s">
        <v>6</v>
      </c>
      <c r="K69" s="8" t="s">
        <v>6</v>
      </c>
      <c r="L69" s="8"/>
      <c r="M69" s="8"/>
      <c r="N69" s="8" t="s">
        <v>6</v>
      </c>
      <c r="O69" s="8"/>
      <c r="P69" s="8"/>
      <c r="Q69" s="8" t="s">
        <v>6</v>
      </c>
      <c r="R69" s="8" t="s">
        <v>6</v>
      </c>
      <c r="S69" s="8">
        <v>1</v>
      </c>
      <c r="T69" s="8"/>
      <c r="U69" s="72">
        <f>COUNTA(E69:T69)/(COUNTA(E69:T69)+COUNTIF(E69:T69,""))*100</f>
        <v>37.5</v>
      </c>
      <c r="V69" s="48" t="str">
        <f>IF(U69=0,"",IF(U69&lt;=7,"r",IF(U69&lt;=10,"+",ROMAN(INT(5*(U69/100)-0.01)+1))))</f>
        <v>II</v>
      </c>
      <c r="W69" s="31" t="s">
        <v>507</v>
      </c>
      <c r="X69" s="31" t="s">
        <v>245</v>
      </c>
      <c r="Y69" s="40"/>
      <c r="AI69" s="3"/>
      <c r="AJ69" s="3"/>
      <c r="AK69" s="3"/>
      <c r="AL69" s="3"/>
      <c r="AM69" s="3"/>
      <c r="AN69" s="3"/>
      <c r="AO69" s="3"/>
    </row>
    <row r="70" spans="1:41" s="2" customFormat="1">
      <c r="A70" s="29">
        <v>101468</v>
      </c>
      <c r="B70" s="31" t="s">
        <v>240</v>
      </c>
      <c r="C70" s="30" t="s">
        <v>163</v>
      </c>
      <c r="D70" s="69"/>
      <c r="E70" s="8"/>
      <c r="F70" s="8"/>
      <c r="G70" s="8"/>
      <c r="H70" s="8"/>
      <c r="I70" s="8">
        <v>1</v>
      </c>
      <c r="J70" s="8" t="s">
        <v>6</v>
      </c>
      <c r="K70" s="8"/>
      <c r="L70" s="8"/>
      <c r="M70" s="8"/>
      <c r="N70" s="8"/>
      <c r="O70" s="8"/>
      <c r="P70" s="8"/>
      <c r="Q70" s="8"/>
      <c r="R70" s="8"/>
      <c r="S70" s="8">
        <v>2</v>
      </c>
      <c r="T70" s="8"/>
      <c r="U70" s="72">
        <f t="shared" si="3"/>
        <v>18.75</v>
      </c>
      <c r="V70" s="48" t="str">
        <f t="shared" si="4"/>
        <v>I</v>
      </c>
      <c r="W70" s="31" t="s">
        <v>502</v>
      </c>
      <c r="X70" s="31" t="s">
        <v>241</v>
      </c>
      <c r="Y70" s="40"/>
      <c r="AI70" s="3"/>
      <c r="AJ70" s="3"/>
      <c r="AK70" s="3"/>
      <c r="AL70" s="3"/>
      <c r="AM70" s="3"/>
      <c r="AN70" s="3"/>
      <c r="AO70" s="3"/>
    </row>
    <row r="71" spans="1:41" s="2" customFormat="1">
      <c r="A71" s="29">
        <v>5048</v>
      </c>
      <c r="B71" s="31" t="s">
        <v>240</v>
      </c>
      <c r="C71" s="30" t="s">
        <v>66</v>
      </c>
      <c r="D71" s="69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 t="s">
        <v>6</v>
      </c>
      <c r="T71" s="8" t="s">
        <v>6</v>
      </c>
      <c r="U71" s="72">
        <f t="shared" si="3"/>
        <v>12.5</v>
      </c>
      <c r="V71" s="48" t="str">
        <f t="shared" si="4"/>
        <v>I</v>
      </c>
      <c r="W71" s="31" t="s">
        <v>502</v>
      </c>
      <c r="X71" s="31" t="s">
        <v>241</v>
      </c>
      <c r="Y71" s="40"/>
      <c r="AI71" s="3"/>
      <c r="AJ71" s="3"/>
      <c r="AK71" s="3"/>
      <c r="AL71" s="3"/>
      <c r="AM71" s="3"/>
      <c r="AN71" s="3"/>
      <c r="AO71" s="3"/>
    </row>
    <row r="72" spans="1:41" s="2" customFormat="1">
      <c r="A72" s="29">
        <v>5600</v>
      </c>
      <c r="B72" s="31" t="s">
        <v>246</v>
      </c>
      <c r="C72" s="30" t="s">
        <v>164</v>
      </c>
      <c r="D72" s="69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 t="s">
        <v>6</v>
      </c>
      <c r="T72" s="8" t="s">
        <v>6</v>
      </c>
      <c r="U72" s="72">
        <f t="shared" si="3"/>
        <v>12.5</v>
      </c>
      <c r="V72" s="48" t="str">
        <f t="shared" si="4"/>
        <v>I</v>
      </c>
      <c r="W72" s="31" t="s">
        <v>503</v>
      </c>
      <c r="X72" s="31" t="s">
        <v>247</v>
      </c>
      <c r="Y72" s="40"/>
      <c r="AI72" s="3"/>
      <c r="AJ72" s="3"/>
      <c r="AK72" s="3"/>
      <c r="AL72" s="3"/>
      <c r="AM72" s="3"/>
      <c r="AN72" s="3"/>
      <c r="AO72" s="3"/>
    </row>
    <row r="73" spans="1:41" s="2" customFormat="1">
      <c r="A73" s="29">
        <v>29941</v>
      </c>
      <c r="B73" s="31" t="s">
        <v>281</v>
      </c>
      <c r="C73" s="30" t="s">
        <v>98</v>
      </c>
      <c r="D73" s="69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 t="s">
        <v>455</v>
      </c>
      <c r="U73" s="72">
        <f t="shared" si="3"/>
        <v>6.25</v>
      </c>
      <c r="V73" s="48" t="str">
        <f t="shared" si="4"/>
        <v>r</v>
      </c>
      <c r="W73" s="31" t="s">
        <v>505</v>
      </c>
      <c r="X73" s="31" t="s">
        <v>282</v>
      </c>
      <c r="Y73" s="40"/>
      <c r="AI73" s="3"/>
      <c r="AJ73" s="3"/>
      <c r="AK73" s="3"/>
      <c r="AL73" s="3"/>
      <c r="AM73" s="3"/>
      <c r="AN73" s="3"/>
      <c r="AO73" s="3"/>
    </row>
    <row r="74" spans="1:41" s="2" customFormat="1">
      <c r="A74" s="29">
        <v>37844</v>
      </c>
      <c r="B74" s="31" t="s">
        <v>283</v>
      </c>
      <c r="C74" s="30" t="s">
        <v>99</v>
      </c>
      <c r="D74" s="69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 t="s">
        <v>455</v>
      </c>
      <c r="U74" s="72">
        <f t="shared" si="3"/>
        <v>6.25</v>
      </c>
      <c r="V74" s="48" t="str">
        <f t="shared" si="4"/>
        <v>r</v>
      </c>
      <c r="W74" s="31" t="s">
        <v>506</v>
      </c>
      <c r="X74" s="31" t="s">
        <v>284</v>
      </c>
      <c r="Y74" s="40"/>
      <c r="AI74" s="3"/>
      <c r="AJ74" s="3"/>
      <c r="AK74" s="3"/>
      <c r="AL74" s="3"/>
      <c r="AM74" s="3"/>
      <c r="AN74" s="3"/>
      <c r="AO74" s="3"/>
    </row>
    <row r="75" spans="1:41" s="2" customFormat="1">
      <c r="A75" s="29">
        <v>119419</v>
      </c>
      <c r="B75" s="31" t="s">
        <v>287</v>
      </c>
      <c r="C75" s="30" t="s">
        <v>204</v>
      </c>
      <c r="D75" s="69"/>
      <c r="E75" s="8"/>
      <c r="F75" s="8"/>
      <c r="G75" s="8"/>
      <c r="H75" s="8"/>
      <c r="I75" s="8"/>
      <c r="J75" s="8"/>
      <c r="K75" s="8" t="s">
        <v>455</v>
      </c>
      <c r="L75" s="8"/>
      <c r="M75" s="8"/>
      <c r="N75" s="8"/>
      <c r="O75" s="8"/>
      <c r="P75" s="8"/>
      <c r="Q75" s="8"/>
      <c r="R75" s="8"/>
      <c r="S75" s="8"/>
      <c r="T75" s="8"/>
      <c r="U75" s="72">
        <f t="shared" si="3"/>
        <v>6.25</v>
      </c>
      <c r="V75" s="48" t="str">
        <f t="shared" si="4"/>
        <v>r</v>
      </c>
      <c r="W75" s="31" t="s">
        <v>504</v>
      </c>
      <c r="X75" s="31" t="s">
        <v>288</v>
      </c>
      <c r="Y75" s="40"/>
      <c r="AI75" s="3"/>
      <c r="AJ75" s="3"/>
      <c r="AK75" s="3"/>
      <c r="AL75" s="3"/>
      <c r="AM75" s="3"/>
      <c r="AN75" s="3"/>
      <c r="AO75" s="3"/>
    </row>
    <row r="76" spans="1:41" s="2" customFormat="1">
      <c r="A76" s="29">
        <v>74943</v>
      </c>
      <c r="B76" s="31" t="s">
        <v>283</v>
      </c>
      <c r="C76" s="30" t="s">
        <v>191</v>
      </c>
      <c r="D76" s="69"/>
      <c r="E76" s="8"/>
      <c r="F76" s="8"/>
      <c r="G76" s="8"/>
      <c r="H76" s="8"/>
      <c r="I76" s="8"/>
      <c r="J76" s="8"/>
      <c r="K76" s="8"/>
      <c r="L76" s="8"/>
      <c r="M76" s="8"/>
      <c r="N76" s="8" t="s">
        <v>455</v>
      </c>
      <c r="O76" s="8"/>
      <c r="P76" s="8"/>
      <c r="Q76" s="8"/>
      <c r="R76" s="8"/>
      <c r="S76" s="8"/>
      <c r="T76" s="8"/>
      <c r="U76" s="72">
        <f t="shared" si="3"/>
        <v>6.25</v>
      </c>
      <c r="V76" s="48" t="str">
        <f t="shared" si="4"/>
        <v>r</v>
      </c>
      <c r="W76" s="31" t="s">
        <v>506</v>
      </c>
      <c r="X76" s="31" t="s">
        <v>284</v>
      </c>
      <c r="Y76" s="40"/>
      <c r="AI76" s="3"/>
      <c r="AJ76" s="3"/>
      <c r="AK76" s="3"/>
      <c r="AL76" s="3"/>
      <c r="AM76" s="3"/>
      <c r="AN76" s="3"/>
      <c r="AO76" s="3"/>
    </row>
    <row r="77" spans="1:41" s="2" customFormat="1">
      <c r="A77" s="29">
        <v>38462</v>
      </c>
      <c r="B77" s="31" t="s">
        <v>285</v>
      </c>
      <c r="C77" s="30" t="s">
        <v>100</v>
      </c>
      <c r="D77" s="69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 t="s">
        <v>455</v>
      </c>
      <c r="Q77" s="8"/>
      <c r="R77" s="8"/>
      <c r="S77" s="8"/>
      <c r="T77" s="8"/>
      <c r="U77" s="72">
        <f t="shared" si="3"/>
        <v>6.25</v>
      </c>
      <c r="V77" s="48" t="str">
        <f t="shared" si="4"/>
        <v>r</v>
      </c>
      <c r="W77" s="31" t="s">
        <v>508</v>
      </c>
      <c r="X77" s="31" t="s">
        <v>286</v>
      </c>
      <c r="Y77" s="40"/>
      <c r="AI77" s="3"/>
      <c r="AJ77" s="3"/>
      <c r="AK77" s="3"/>
      <c r="AL77" s="3"/>
      <c r="AM77" s="3"/>
      <c r="AN77" s="3"/>
      <c r="AO77" s="3"/>
    </row>
    <row r="78" spans="1:41" s="2" customFormat="1">
      <c r="A78" s="29"/>
      <c r="B78" s="31"/>
      <c r="C78" s="59" t="s">
        <v>539</v>
      </c>
      <c r="D78" s="69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72"/>
      <c r="V78" s="48"/>
      <c r="W78" s="31"/>
      <c r="X78" s="31"/>
      <c r="Y78" s="40"/>
      <c r="AI78" s="3"/>
      <c r="AJ78" s="3"/>
      <c r="AK78" s="3"/>
      <c r="AL78" s="3"/>
      <c r="AM78" s="3"/>
      <c r="AN78" s="3"/>
      <c r="AO78" s="3"/>
    </row>
    <row r="79" spans="1:41" s="2" customFormat="1">
      <c r="A79" s="29">
        <v>11146</v>
      </c>
      <c r="B79" s="31" t="s">
        <v>212</v>
      </c>
      <c r="C79" s="30" t="s">
        <v>36</v>
      </c>
      <c r="D79" s="69"/>
      <c r="E79" s="8">
        <v>2</v>
      </c>
      <c r="F79" s="8" t="s">
        <v>455</v>
      </c>
      <c r="G79" s="8" t="s">
        <v>455</v>
      </c>
      <c r="H79" s="8">
        <v>2</v>
      </c>
      <c r="I79" s="8"/>
      <c r="J79" s="8">
        <v>1</v>
      </c>
      <c r="K79" s="8">
        <v>3</v>
      </c>
      <c r="L79" s="8">
        <v>1</v>
      </c>
      <c r="M79" s="8" t="s">
        <v>455</v>
      </c>
      <c r="N79" s="8">
        <v>2</v>
      </c>
      <c r="O79" s="8">
        <v>2</v>
      </c>
      <c r="P79" s="8">
        <v>2</v>
      </c>
      <c r="Q79" s="8">
        <v>2</v>
      </c>
      <c r="R79" s="8">
        <v>1</v>
      </c>
      <c r="S79" s="8"/>
      <c r="T79" s="8"/>
      <c r="U79" s="72">
        <f t="shared" si="3"/>
        <v>81.25</v>
      </c>
      <c r="V79" s="48" t="str">
        <f t="shared" si="4"/>
        <v>V</v>
      </c>
      <c r="W79" s="31" t="s">
        <v>510</v>
      </c>
      <c r="X79" s="31" t="s">
        <v>213</v>
      </c>
      <c r="Y79" s="40"/>
      <c r="AI79" s="3"/>
      <c r="AJ79" s="3"/>
      <c r="AK79" s="3"/>
      <c r="AL79" s="3"/>
      <c r="AM79" s="3"/>
      <c r="AN79" s="3"/>
      <c r="AO79" s="3"/>
    </row>
    <row r="80" spans="1:41" s="2" customFormat="1">
      <c r="A80" s="29">
        <v>10780</v>
      </c>
      <c r="B80" s="31" t="s">
        <v>242</v>
      </c>
      <c r="C80" s="30" t="s">
        <v>187</v>
      </c>
      <c r="D80" s="69"/>
      <c r="E80" s="8"/>
      <c r="F80" s="8" t="s">
        <v>455</v>
      </c>
      <c r="G80" s="8"/>
      <c r="H80" s="8" t="s">
        <v>6</v>
      </c>
      <c r="I80" s="8" t="s">
        <v>6</v>
      </c>
      <c r="J80" s="8"/>
      <c r="K80" s="8"/>
      <c r="L80" s="8"/>
      <c r="M80" s="8"/>
      <c r="N80" s="8"/>
      <c r="O80" s="8"/>
      <c r="P80" s="8" t="s">
        <v>6</v>
      </c>
      <c r="Q80" s="8"/>
      <c r="R80" s="8"/>
      <c r="S80" s="8" t="s">
        <v>6</v>
      </c>
      <c r="T80" s="8" t="s">
        <v>6</v>
      </c>
      <c r="U80" s="72">
        <f t="shared" si="3"/>
        <v>37.5</v>
      </c>
      <c r="V80" s="48" t="str">
        <f t="shared" si="4"/>
        <v>II</v>
      </c>
      <c r="W80" s="31" t="s">
        <v>509</v>
      </c>
      <c r="X80" s="31" t="s">
        <v>243</v>
      </c>
      <c r="Y80" s="40"/>
      <c r="AI80" s="3"/>
      <c r="AJ80" s="3"/>
      <c r="AK80" s="3"/>
      <c r="AL80" s="3"/>
      <c r="AM80" s="3"/>
      <c r="AN80" s="3"/>
      <c r="AO80" s="3"/>
    </row>
    <row r="81" spans="1:41" s="2" customFormat="1">
      <c r="A81" s="29">
        <v>75034</v>
      </c>
      <c r="B81" s="31" t="s">
        <v>289</v>
      </c>
      <c r="C81" s="30" t="s">
        <v>190</v>
      </c>
      <c r="D81" s="69"/>
      <c r="E81" s="8"/>
      <c r="F81" s="8"/>
      <c r="G81" s="8"/>
      <c r="H81" s="8"/>
      <c r="I81" s="8"/>
      <c r="J81" s="8" t="s">
        <v>455</v>
      </c>
      <c r="K81" s="8"/>
      <c r="L81" s="8" t="s">
        <v>455</v>
      </c>
      <c r="M81" s="8"/>
      <c r="N81" s="8"/>
      <c r="O81" s="8"/>
      <c r="P81" s="8"/>
      <c r="Q81" s="8"/>
      <c r="R81" s="8"/>
      <c r="S81" s="8"/>
      <c r="T81" s="8"/>
      <c r="U81" s="72">
        <f t="shared" ref="U81:U145" si="5">COUNTA(E81:T81)/(COUNTA(E81:T81)+COUNTIF(E81:T81,""))*100</f>
        <v>12.5</v>
      </c>
      <c r="V81" s="48" t="str">
        <f t="shared" ref="V81:V145" si="6">IF(U81=0,"",IF(U81&lt;=7,"r",IF(U81&lt;=10,"+",ROMAN(INT(5*(U81/100)-0.01)+1))))</f>
        <v>I</v>
      </c>
      <c r="W81" s="31" t="s">
        <v>511</v>
      </c>
      <c r="X81" s="31" t="s">
        <v>290</v>
      </c>
      <c r="Y81" s="40"/>
      <c r="AI81" s="3"/>
      <c r="AJ81" s="3"/>
      <c r="AK81" s="3"/>
      <c r="AL81" s="3"/>
      <c r="AM81" s="3"/>
      <c r="AN81" s="3"/>
      <c r="AO81" s="3"/>
    </row>
    <row r="82" spans="1:41" s="2" customFormat="1">
      <c r="A82" s="29">
        <v>4972</v>
      </c>
      <c r="B82" s="31" t="s">
        <v>242</v>
      </c>
      <c r="C82" s="30" t="s">
        <v>205</v>
      </c>
      <c r="D82" s="69"/>
      <c r="E82" s="8"/>
      <c r="F82" s="8"/>
      <c r="G82" s="8"/>
      <c r="H82" s="8"/>
      <c r="I82" s="8" t="s">
        <v>455</v>
      </c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72">
        <f t="shared" si="5"/>
        <v>6.25</v>
      </c>
      <c r="V82" s="48" t="str">
        <f t="shared" si="6"/>
        <v>r</v>
      </c>
      <c r="W82" s="31" t="s">
        <v>509</v>
      </c>
      <c r="X82" s="31" t="s">
        <v>243</v>
      </c>
      <c r="Y82" s="40"/>
      <c r="AI82" s="3"/>
      <c r="AJ82" s="3"/>
      <c r="AK82" s="3"/>
      <c r="AL82" s="3"/>
      <c r="AM82" s="3"/>
      <c r="AN82" s="3"/>
      <c r="AO82" s="3"/>
    </row>
    <row r="83" spans="1:41" s="2" customFormat="1">
      <c r="A83" s="29"/>
      <c r="B83" s="31"/>
      <c r="C83" s="59" t="s">
        <v>540</v>
      </c>
      <c r="D83" s="69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72"/>
      <c r="V83" s="48"/>
      <c r="W83" s="31"/>
      <c r="X83" s="31"/>
      <c r="Y83" s="40"/>
      <c r="AI83" s="3"/>
      <c r="AJ83" s="3"/>
      <c r="AK83" s="3"/>
      <c r="AL83" s="3"/>
      <c r="AM83" s="3"/>
      <c r="AN83" s="3"/>
      <c r="AO83" s="3"/>
    </row>
    <row r="84" spans="1:41" s="2" customFormat="1">
      <c r="A84" s="29">
        <v>71090</v>
      </c>
      <c r="B84" s="31" t="s">
        <v>231</v>
      </c>
      <c r="C84" s="30" t="s">
        <v>58</v>
      </c>
      <c r="D84" s="69"/>
      <c r="E84" s="8" t="s">
        <v>6</v>
      </c>
      <c r="F84" s="8"/>
      <c r="G84" s="8"/>
      <c r="H84" s="8"/>
      <c r="I84" s="8" t="s">
        <v>6</v>
      </c>
      <c r="J84" s="8" t="s">
        <v>6</v>
      </c>
      <c r="K84" s="8" t="s">
        <v>6</v>
      </c>
      <c r="L84" s="8"/>
      <c r="M84" s="8" t="s">
        <v>455</v>
      </c>
      <c r="N84" s="8"/>
      <c r="O84" s="8" t="s">
        <v>6</v>
      </c>
      <c r="P84" s="8">
        <v>1</v>
      </c>
      <c r="Q84" s="8" t="s">
        <v>6</v>
      </c>
      <c r="R84" s="8" t="s">
        <v>6</v>
      </c>
      <c r="S84" s="8"/>
      <c r="T84" s="8" t="s">
        <v>6</v>
      </c>
      <c r="U84" s="72">
        <f>COUNTA(E84:T84)/(COUNTA(E84:T84)+COUNTIF(E84:T84,""))*100</f>
        <v>62.5</v>
      </c>
      <c r="V84" s="48" t="str">
        <f>IF(U84=0,"",IF(U84&lt;=7,"r",IF(U84&lt;=10,"+",ROMAN(INT(5*(U84/100)-0.01)+1))))</f>
        <v>IV</v>
      </c>
      <c r="W84" s="31" t="s">
        <v>512</v>
      </c>
      <c r="X84" s="31" t="s">
        <v>239</v>
      </c>
      <c r="Y84" s="40"/>
      <c r="AI84" s="3"/>
      <c r="AJ84" s="3"/>
      <c r="AK84" s="3"/>
      <c r="AL84" s="3"/>
      <c r="AM84" s="3"/>
      <c r="AN84" s="3"/>
      <c r="AO84" s="3"/>
    </row>
    <row r="85" spans="1:41" s="2" customFormat="1">
      <c r="A85" s="29">
        <v>22994</v>
      </c>
      <c r="B85" s="31" t="s">
        <v>231</v>
      </c>
      <c r="C85" s="30" t="s">
        <v>200</v>
      </c>
      <c r="D85" s="69"/>
      <c r="E85" s="8" t="s">
        <v>6</v>
      </c>
      <c r="F85" s="8" t="s">
        <v>455</v>
      </c>
      <c r="G85" s="8"/>
      <c r="H85" s="8"/>
      <c r="I85" s="8" t="s">
        <v>6</v>
      </c>
      <c r="J85" s="8"/>
      <c r="K85" s="8"/>
      <c r="L85" s="8"/>
      <c r="M85" s="8" t="s">
        <v>455</v>
      </c>
      <c r="N85" s="8" t="s">
        <v>6</v>
      </c>
      <c r="O85" s="8" t="s">
        <v>6</v>
      </c>
      <c r="P85" s="8"/>
      <c r="Q85" s="8" t="s">
        <v>6</v>
      </c>
      <c r="R85" s="8"/>
      <c r="S85" s="8"/>
      <c r="T85" s="8" t="s">
        <v>6</v>
      </c>
      <c r="U85" s="72">
        <f t="shared" si="5"/>
        <v>50</v>
      </c>
      <c r="V85" s="48" t="str">
        <f t="shared" si="6"/>
        <v>III</v>
      </c>
      <c r="W85" s="31" t="s">
        <v>512</v>
      </c>
      <c r="X85" s="31" t="s">
        <v>239</v>
      </c>
      <c r="Y85" s="40"/>
      <c r="AI85" s="3"/>
      <c r="AJ85" s="3"/>
      <c r="AK85" s="3"/>
      <c r="AL85" s="3"/>
      <c r="AM85" s="3"/>
      <c r="AN85" s="3"/>
      <c r="AO85" s="3"/>
    </row>
    <row r="86" spans="1:41" s="2" customFormat="1">
      <c r="A86" s="29">
        <v>101477</v>
      </c>
      <c r="B86" s="31" t="s">
        <v>231</v>
      </c>
      <c r="C86" s="30" t="s">
        <v>186</v>
      </c>
      <c r="D86" s="69"/>
      <c r="E86" s="8"/>
      <c r="F86" s="8"/>
      <c r="G86" s="8"/>
      <c r="H86" s="8"/>
      <c r="I86" s="8"/>
      <c r="J86" s="8"/>
      <c r="K86" s="8" t="s">
        <v>6</v>
      </c>
      <c r="L86" s="8"/>
      <c r="M86" s="8" t="s">
        <v>455</v>
      </c>
      <c r="N86" s="8"/>
      <c r="O86" s="8"/>
      <c r="P86" s="8"/>
      <c r="Q86" s="8"/>
      <c r="R86" s="8"/>
      <c r="S86" s="8"/>
      <c r="T86" s="8"/>
      <c r="U86" s="72">
        <f t="shared" si="5"/>
        <v>12.5</v>
      </c>
      <c r="V86" s="48" t="str">
        <f t="shared" si="6"/>
        <v>I</v>
      </c>
      <c r="W86" s="31" t="s">
        <v>512</v>
      </c>
      <c r="X86" s="31" t="s">
        <v>239</v>
      </c>
      <c r="Y86" s="40"/>
      <c r="AI86" s="3"/>
      <c r="AJ86" s="3"/>
      <c r="AK86" s="3"/>
      <c r="AL86" s="3"/>
      <c r="AM86" s="3"/>
      <c r="AN86" s="3"/>
      <c r="AO86" s="3"/>
    </row>
    <row r="87" spans="1:41" s="2" customFormat="1">
      <c r="A87" s="29">
        <v>30056</v>
      </c>
      <c r="B87" s="31" t="s">
        <v>231</v>
      </c>
      <c r="C87" s="30" t="s">
        <v>67</v>
      </c>
      <c r="D87" s="69"/>
      <c r="E87" s="8"/>
      <c r="F87" s="8"/>
      <c r="G87" s="8"/>
      <c r="H87" s="8"/>
      <c r="I87" s="8"/>
      <c r="J87" s="8"/>
      <c r="K87" s="8"/>
      <c r="L87" s="8"/>
      <c r="M87" s="8"/>
      <c r="N87" s="8" t="s">
        <v>6</v>
      </c>
      <c r="O87" s="8"/>
      <c r="P87" s="8"/>
      <c r="Q87" s="8" t="s">
        <v>6</v>
      </c>
      <c r="R87" s="8"/>
      <c r="S87" s="8"/>
      <c r="T87" s="8"/>
      <c r="U87" s="72">
        <f t="shared" si="5"/>
        <v>12.5</v>
      </c>
      <c r="V87" s="48" t="str">
        <f t="shared" si="6"/>
        <v>I</v>
      </c>
      <c r="W87" s="31" t="s">
        <v>512</v>
      </c>
      <c r="X87" s="31" t="s">
        <v>239</v>
      </c>
      <c r="Y87" s="40"/>
      <c r="AI87" s="3"/>
      <c r="AJ87" s="3"/>
      <c r="AK87" s="3"/>
      <c r="AL87" s="3"/>
      <c r="AM87" s="3"/>
      <c r="AN87" s="3"/>
      <c r="AO87" s="3"/>
    </row>
    <row r="88" spans="1:41" s="2" customFormat="1">
      <c r="A88" s="29">
        <v>43174</v>
      </c>
      <c r="B88" s="32" t="s">
        <v>312</v>
      </c>
      <c r="C88" s="33" t="s">
        <v>311</v>
      </c>
      <c r="D88" s="70"/>
      <c r="E88" s="8" t="s">
        <v>6</v>
      </c>
      <c r="F88" s="8"/>
      <c r="G88" s="8"/>
      <c r="H88" s="8"/>
      <c r="I88" s="8"/>
      <c r="J88" s="8"/>
      <c r="K88" s="8"/>
      <c r="L88" s="8"/>
      <c r="M88" s="8"/>
      <c r="N88" s="8"/>
      <c r="O88" s="8"/>
      <c r="P88" s="8" t="s">
        <v>6</v>
      </c>
      <c r="Q88" s="8" t="s">
        <v>6</v>
      </c>
      <c r="R88" s="8"/>
      <c r="S88" s="8"/>
      <c r="T88" s="8"/>
      <c r="U88" s="72">
        <f t="shared" si="5"/>
        <v>18.75</v>
      </c>
      <c r="V88" s="48" t="str">
        <f t="shared" si="6"/>
        <v>I</v>
      </c>
      <c r="W88" s="31" t="s">
        <v>513</v>
      </c>
      <c r="X88" s="31" t="s">
        <v>313</v>
      </c>
      <c r="Y88" s="40"/>
      <c r="AI88" s="3"/>
      <c r="AJ88" s="3"/>
      <c r="AK88" s="3"/>
      <c r="AL88" s="3"/>
      <c r="AM88" s="3"/>
      <c r="AN88" s="3"/>
      <c r="AO88" s="3"/>
    </row>
    <row r="89" spans="1:41" s="2" customFormat="1">
      <c r="A89" s="29">
        <v>43319</v>
      </c>
      <c r="B89" s="31" t="s">
        <v>231</v>
      </c>
      <c r="C89" s="30" t="s">
        <v>175</v>
      </c>
      <c r="D89" s="69"/>
      <c r="E89" s="8"/>
      <c r="F89" s="8"/>
      <c r="G89" s="8"/>
      <c r="H89" s="8"/>
      <c r="I89" s="8"/>
      <c r="J89" s="8"/>
      <c r="K89" s="8"/>
      <c r="L89" s="8"/>
      <c r="M89" s="8" t="s">
        <v>455</v>
      </c>
      <c r="N89" s="8"/>
      <c r="O89" s="8"/>
      <c r="P89" s="8"/>
      <c r="Q89" s="8"/>
      <c r="R89" s="8"/>
      <c r="S89" s="8"/>
      <c r="T89" s="8"/>
      <c r="U89" s="72">
        <f t="shared" si="5"/>
        <v>6.25</v>
      </c>
      <c r="V89" s="48" t="str">
        <f t="shared" si="6"/>
        <v>r</v>
      </c>
      <c r="W89" s="31" t="s">
        <v>512</v>
      </c>
      <c r="X89" s="31" t="s">
        <v>239</v>
      </c>
      <c r="Y89" s="40"/>
      <c r="AI89" s="3"/>
      <c r="AJ89" s="3"/>
      <c r="AK89" s="3"/>
      <c r="AL89" s="3"/>
      <c r="AM89" s="3"/>
      <c r="AN89" s="3"/>
      <c r="AO89" s="3"/>
    </row>
    <row r="90" spans="1:41" s="2" customFormat="1">
      <c r="A90" s="29">
        <v>12878</v>
      </c>
      <c r="B90" s="31" t="s">
        <v>231</v>
      </c>
      <c r="C90" s="30" t="s">
        <v>144</v>
      </c>
      <c r="D90" s="69"/>
      <c r="E90" s="8"/>
      <c r="F90" s="8"/>
      <c r="G90" s="8"/>
      <c r="H90" s="8"/>
      <c r="I90" s="8"/>
      <c r="J90" s="8"/>
      <c r="K90" s="8"/>
      <c r="L90" s="8"/>
      <c r="M90" s="8" t="s">
        <v>455</v>
      </c>
      <c r="N90" s="8"/>
      <c r="O90" s="8"/>
      <c r="P90" s="8"/>
      <c r="Q90" s="8"/>
      <c r="R90" s="8"/>
      <c r="S90" s="8"/>
      <c r="T90" s="8"/>
      <c r="U90" s="72">
        <f t="shared" si="5"/>
        <v>6.25</v>
      </c>
      <c r="V90" s="48" t="str">
        <f t="shared" si="6"/>
        <v>r</v>
      </c>
      <c r="W90" s="31" t="s">
        <v>512</v>
      </c>
      <c r="X90" s="31" t="s">
        <v>239</v>
      </c>
      <c r="Y90" s="40"/>
      <c r="AI90" s="3"/>
      <c r="AJ90" s="3"/>
      <c r="AK90" s="3"/>
      <c r="AL90" s="3"/>
      <c r="AM90" s="3"/>
      <c r="AN90" s="3"/>
      <c r="AO90" s="3"/>
    </row>
    <row r="91" spans="1:41" s="2" customFormat="1">
      <c r="A91" s="29">
        <v>30044</v>
      </c>
      <c r="B91" s="31" t="s">
        <v>270</v>
      </c>
      <c r="C91" s="30" t="s">
        <v>91</v>
      </c>
      <c r="D91" s="69"/>
      <c r="E91" s="8">
        <v>1</v>
      </c>
      <c r="F91" s="8"/>
      <c r="G91" s="8"/>
      <c r="H91" s="8"/>
      <c r="I91" s="8"/>
      <c r="J91" s="8"/>
      <c r="K91" s="8"/>
      <c r="L91" s="8"/>
      <c r="M91" s="8"/>
      <c r="N91" s="8" t="s">
        <v>6</v>
      </c>
      <c r="O91" s="8"/>
      <c r="P91" s="8"/>
      <c r="Q91" s="8"/>
      <c r="R91" s="8"/>
      <c r="S91" s="8"/>
      <c r="T91" s="8"/>
      <c r="U91" s="72">
        <f t="shared" si="5"/>
        <v>12.5</v>
      </c>
      <c r="V91" s="48" t="str">
        <f t="shared" si="6"/>
        <v>I</v>
      </c>
      <c r="W91" s="31" t="s">
        <v>514</v>
      </c>
      <c r="X91" s="31" t="s">
        <v>271</v>
      </c>
      <c r="Y91" s="40"/>
      <c r="AI91" s="3"/>
      <c r="AJ91" s="3"/>
      <c r="AK91" s="3"/>
      <c r="AL91" s="3"/>
      <c r="AM91" s="3"/>
      <c r="AN91" s="3"/>
      <c r="AO91" s="3"/>
    </row>
    <row r="92" spans="1:41" s="62" customFormat="1">
      <c r="C92" s="63" t="s">
        <v>473</v>
      </c>
      <c r="D92" s="63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72">
        <f t="shared" si="5"/>
        <v>0</v>
      </c>
      <c r="V92" s="48" t="str">
        <f t="shared" si="6"/>
        <v/>
      </c>
      <c r="W92" s="31"/>
      <c r="X92" s="31"/>
      <c r="Y92" s="65"/>
      <c r="AI92" s="66"/>
      <c r="AJ92" s="66"/>
      <c r="AK92" s="66"/>
      <c r="AL92" s="66"/>
      <c r="AM92" s="66"/>
      <c r="AN92" s="66"/>
      <c r="AO92" s="66"/>
    </row>
    <row r="93" spans="1:41">
      <c r="A93" s="29">
        <v>62141</v>
      </c>
      <c r="B93" s="31" t="s">
        <v>210</v>
      </c>
      <c r="C93" s="30" t="s">
        <v>35</v>
      </c>
      <c r="D93" s="69"/>
      <c r="E93" s="8">
        <v>3</v>
      </c>
      <c r="F93" s="8" t="s">
        <v>455</v>
      </c>
      <c r="G93" s="8" t="s">
        <v>455</v>
      </c>
      <c r="H93" s="8">
        <v>3</v>
      </c>
      <c r="I93" s="8">
        <v>1</v>
      </c>
      <c r="J93" s="8">
        <v>3</v>
      </c>
      <c r="N93" s="8">
        <v>3</v>
      </c>
      <c r="O93" s="8">
        <v>2</v>
      </c>
      <c r="P93" s="8">
        <v>2</v>
      </c>
      <c r="Q93" s="8">
        <v>2</v>
      </c>
      <c r="R93" s="8">
        <v>3</v>
      </c>
      <c r="S93" s="8">
        <v>2</v>
      </c>
      <c r="T93" s="8">
        <v>2</v>
      </c>
      <c r="U93" s="72">
        <f t="shared" si="5"/>
        <v>81.25</v>
      </c>
      <c r="V93" s="48" t="str">
        <f t="shared" si="6"/>
        <v>V</v>
      </c>
      <c r="W93" s="31" t="s">
        <v>516</v>
      </c>
      <c r="X93" s="31" t="s">
        <v>211</v>
      </c>
      <c r="AI93" s="3"/>
    </row>
    <row r="94" spans="1:41">
      <c r="A94" s="29">
        <v>66880</v>
      </c>
      <c r="B94" s="31" t="s">
        <v>210</v>
      </c>
      <c r="C94" s="30" t="s">
        <v>197</v>
      </c>
      <c r="D94" s="69"/>
      <c r="E94" s="8" t="s">
        <v>6</v>
      </c>
      <c r="G94" s="8" t="s">
        <v>455</v>
      </c>
      <c r="J94" s="8" t="s">
        <v>6</v>
      </c>
      <c r="K94" s="8" t="s">
        <v>6</v>
      </c>
      <c r="L94" s="8" t="s">
        <v>6</v>
      </c>
      <c r="M94" s="8" t="s">
        <v>455</v>
      </c>
      <c r="N94" s="8"/>
      <c r="O94" s="8">
        <v>1</v>
      </c>
      <c r="P94" s="8" t="s">
        <v>6</v>
      </c>
      <c r="Q94" s="8" t="s">
        <v>6</v>
      </c>
      <c r="R94" s="8" t="s">
        <v>6</v>
      </c>
      <c r="T94" s="8" t="s">
        <v>6</v>
      </c>
      <c r="U94" s="72">
        <f t="shared" si="5"/>
        <v>68.75</v>
      </c>
      <c r="V94" s="48" t="str">
        <f t="shared" si="6"/>
        <v>IV</v>
      </c>
      <c r="W94" s="31" t="s">
        <v>516</v>
      </c>
      <c r="X94" s="31" t="s">
        <v>211</v>
      </c>
      <c r="AI94" s="3"/>
    </row>
    <row r="95" spans="1:41">
      <c r="A95" s="29">
        <v>50356</v>
      </c>
      <c r="B95" s="31" t="s">
        <v>210</v>
      </c>
      <c r="C95" s="30" t="s">
        <v>50</v>
      </c>
      <c r="D95" s="69"/>
      <c r="F95" s="8" t="s">
        <v>455</v>
      </c>
      <c r="H95" s="8">
        <v>1</v>
      </c>
      <c r="I95" s="8">
        <v>1</v>
      </c>
      <c r="K95" s="8" t="s">
        <v>6</v>
      </c>
      <c r="N95" s="8">
        <v>1</v>
      </c>
      <c r="O95" s="8">
        <v>1</v>
      </c>
      <c r="S95" s="8">
        <v>1</v>
      </c>
      <c r="T95" s="8" t="s">
        <v>6</v>
      </c>
      <c r="U95" s="72">
        <f t="shared" si="5"/>
        <v>50</v>
      </c>
      <c r="V95" s="48" t="str">
        <f t="shared" si="6"/>
        <v>III</v>
      </c>
      <c r="W95" s="31" t="s">
        <v>516</v>
      </c>
      <c r="X95" s="31" t="s">
        <v>211</v>
      </c>
      <c r="AI95" s="3"/>
    </row>
    <row r="96" spans="1:41">
      <c r="A96" s="29">
        <v>35439</v>
      </c>
      <c r="B96" s="31" t="s">
        <v>257</v>
      </c>
      <c r="C96" s="30" t="s">
        <v>82</v>
      </c>
      <c r="D96" s="69"/>
      <c r="H96" s="8" t="s">
        <v>6</v>
      </c>
      <c r="K96" s="8" t="s">
        <v>6</v>
      </c>
      <c r="L96" s="8" t="s">
        <v>6</v>
      </c>
      <c r="M96" s="8" t="s">
        <v>455</v>
      </c>
      <c r="N96" s="8"/>
      <c r="U96" s="72">
        <f t="shared" si="5"/>
        <v>25</v>
      </c>
      <c r="V96" s="48" t="str">
        <f t="shared" si="6"/>
        <v>II</v>
      </c>
      <c r="W96" s="31" t="s">
        <v>517</v>
      </c>
      <c r="X96" s="31" t="s">
        <v>258</v>
      </c>
      <c r="AI96" s="3"/>
    </row>
    <row r="97" spans="1:41">
      <c r="A97" s="29">
        <v>55244</v>
      </c>
      <c r="B97" s="31" t="s">
        <v>227</v>
      </c>
      <c r="C97" s="30" t="s">
        <v>155</v>
      </c>
      <c r="D97" s="69"/>
      <c r="M97" s="8" t="s">
        <v>455</v>
      </c>
      <c r="N97" s="8"/>
      <c r="T97" s="8" t="s">
        <v>6</v>
      </c>
      <c r="U97" s="72">
        <f t="shared" si="5"/>
        <v>12.5</v>
      </c>
      <c r="V97" s="48" t="str">
        <f t="shared" si="6"/>
        <v>I</v>
      </c>
      <c r="W97" s="31" t="s">
        <v>518</v>
      </c>
      <c r="X97" s="31" t="s">
        <v>228</v>
      </c>
      <c r="AI97" s="3"/>
    </row>
    <row r="98" spans="1:41">
      <c r="A98" s="29">
        <v>75414</v>
      </c>
      <c r="B98" s="31" t="s">
        <v>261</v>
      </c>
      <c r="C98" s="30" t="s">
        <v>137</v>
      </c>
      <c r="D98" s="69"/>
      <c r="G98" s="8" t="s">
        <v>455</v>
      </c>
      <c r="J98" s="8">
        <v>1</v>
      </c>
      <c r="K98" s="8">
        <v>1</v>
      </c>
      <c r="L98" s="8">
        <v>2</v>
      </c>
      <c r="M98" s="8" t="s">
        <v>455</v>
      </c>
      <c r="N98" s="8"/>
      <c r="P98" s="8">
        <v>1</v>
      </c>
      <c r="T98" s="8" t="s">
        <v>6</v>
      </c>
      <c r="U98" s="72">
        <f t="shared" si="5"/>
        <v>43.75</v>
      </c>
      <c r="V98" s="48" t="str">
        <f t="shared" si="6"/>
        <v>III</v>
      </c>
      <c r="W98" s="31" t="s">
        <v>519</v>
      </c>
      <c r="X98" s="31" t="s">
        <v>262</v>
      </c>
      <c r="AI98" s="3"/>
    </row>
    <row r="99" spans="1:41" s="2" customFormat="1">
      <c r="A99" s="29">
        <v>75358</v>
      </c>
      <c r="B99" s="31" t="s">
        <v>235</v>
      </c>
      <c r="C99" s="30" t="s">
        <v>185</v>
      </c>
      <c r="D99" s="69"/>
      <c r="E99" s="8"/>
      <c r="F99" s="8"/>
      <c r="G99" s="8"/>
      <c r="H99" s="8"/>
      <c r="I99" s="8"/>
      <c r="J99" s="8"/>
      <c r="K99" s="8"/>
      <c r="L99" s="8"/>
      <c r="M99" s="8" t="s">
        <v>455</v>
      </c>
      <c r="N99" s="8"/>
      <c r="O99" s="8"/>
      <c r="P99" s="8" t="s">
        <v>6</v>
      </c>
      <c r="Q99" s="8"/>
      <c r="R99" s="8" t="s">
        <v>6</v>
      </c>
      <c r="S99" s="8"/>
      <c r="T99" s="8"/>
      <c r="U99" s="72">
        <f t="shared" si="5"/>
        <v>18.75</v>
      </c>
      <c r="V99" s="48" t="str">
        <f t="shared" si="6"/>
        <v>I</v>
      </c>
      <c r="W99" s="31" t="s">
        <v>520</v>
      </c>
      <c r="X99" s="31" t="s">
        <v>236</v>
      </c>
      <c r="Y99" s="40"/>
      <c r="AI99" s="3"/>
      <c r="AJ99" s="3"/>
      <c r="AK99" s="3"/>
      <c r="AL99" s="3"/>
      <c r="AM99" s="3"/>
      <c r="AN99" s="3"/>
      <c r="AO99" s="3"/>
    </row>
    <row r="100" spans="1:41" s="2" customFormat="1">
      <c r="A100" s="29">
        <v>62352</v>
      </c>
      <c r="B100" s="31" t="s">
        <v>259</v>
      </c>
      <c r="C100" s="30" t="s">
        <v>166</v>
      </c>
      <c r="D100" s="69"/>
      <c r="E100" s="8" t="s">
        <v>6</v>
      </c>
      <c r="F100" s="8"/>
      <c r="G100" s="8" t="s">
        <v>455</v>
      </c>
      <c r="H100" s="8"/>
      <c r="I100" s="8"/>
      <c r="J100" s="8"/>
      <c r="K100" s="8"/>
      <c r="L100" s="8"/>
      <c r="M100" s="8"/>
      <c r="N100" s="8">
        <v>1</v>
      </c>
      <c r="O100" s="8">
        <v>1</v>
      </c>
      <c r="P100" s="8"/>
      <c r="Q100" s="8" t="s">
        <v>6</v>
      </c>
      <c r="R100" s="8"/>
      <c r="S100" s="8"/>
      <c r="T100" s="8"/>
      <c r="U100" s="72">
        <f t="shared" si="5"/>
        <v>31.25</v>
      </c>
      <c r="V100" s="48" t="str">
        <f t="shared" si="6"/>
        <v>II</v>
      </c>
      <c r="W100" s="31" t="s">
        <v>521</v>
      </c>
      <c r="X100" s="31" t="s">
        <v>260</v>
      </c>
      <c r="Y100" s="40"/>
      <c r="AI100" s="3"/>
      <c r="AJ100" s="3"/>
      <c r="AK100" s="3"/>
      <c r="AL100" s="3"/>
      <c r="AM100" s="3"/>
      <c r="AN100" s="3"/>
      <c r="AO100" s="3"/>
    </row>
    <row r="101" spans="1:41" s="2" customFormat="1">
      <c r="A101" s="29">
        <v>50413</v>
      </c>
      <c r="B101" s="31" t="s">
        <v>237</v>
      </c>
      <c r="C101" s="30" t="s">
        <v>56</v>
      </c>
      <c r="D101" s="69"/>
      <c r="E101" s="8" t="s">
        <v>6</v>
      </c>
      <c r="F101" s="8"/>
      <c r="G101" s="8" t="s">
        <v>455</v>
      </c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 t="s">
        <v>6</v>
      </c>
      <c r="S101" s="8"/>
      <c r="T101" s="8"/>
      <c r="U101" s="72">
        <f t="shared" si="5"/>
        <v>18.75</v>
      </c>
      <c r="V101" s="48" t="str">
        <f t="shared" si="6"/>
        <v>I</v>
      </c>
      <c r="W101" s="31" t="s">
        <v>523</v>
      </c>
      <c r="X101" s="31" t="s">
        <v>238</v>
      </c>
      <c r="Y101" s="40"/>
      <c r="AI101" s="3"/>
      <c r="AJ101" s="3"/>
      <c r="AK101" s="3"/>
      <c r="AL101" s="3"/>
      <c r="AM101" s="3"/>
      <c r="AN101" s="3"/>
      <c r="AO101" s="3"/>
    </row>
    <row r="102" spans="1:41" s="2" customFormat="1">
      <c r="A102" s="29">
        <v>3228</v>
      </c>
      <c r="B102" s="31" t="s">
        <v>301</v>
      </c>
      <c r="C102" s="30" t="s">
        <v>195</v>
      </c>
      <c r="D102" s="69"/>
      <c r="E102" s="8"/>
      <c r="F102" s="8"/>
      <c r="G102" s="8"/>
      <c r="H102" s="8"/>
      <c r="I102" s="8"/>
      <c r="J102" s="8"/>
      <c r="K102" s="8"/>
      <c r="L102" s="8" t="s">
        <v>455</v>
      </c>
      <c r="M102" s="8"/>
      <c r="N102" s="8"/>
      <c r="O102" s="8"/>
      <c r="P102" s="8"/>
      <c r="Q102" s="8"/>
      <c r="R102" s="8"/>
      <c r="S102" s="8"/>
      <c r="T102" s="8"/>
      <c r="U102" s="72">
        <f t="shared" si="5"/>
        <v>6.25</v>
      </c>
      <c r="V102" s="48" t="str">
        <f t="shared" si="6"/>
        <v>r</v>
      </c>
      <c r="W102" s="31" t="s">
        <v>522</v>
      </c>
      <c r="X102" s="31" t="s">
        <v>302</v>
      </c>
      <c r="Y102" s="40"/>
      <c r="AI102" s="3"/>
      <c r="AJ102" s="3"/>
      <c r="AK102" s="3"/>
      <c r="AL102" s="3"/>
      <c r="AM102" s="3"/>
      <c r="AN102" s="3"/>
      <c r="AO102" s="3"/>
    </row>
    <row r="103" spans="1:41" s="2" customFormat="1">
      <c r="A103" s="29">
        <v>52914</v>
      </c>
      <c r="B103" s="31" t="s">
        <v>301</v>
      </c>
      <c r="C103" s="30" t="s">
        <v>196</v>
      </c>
      <c r="D103" s="69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 t="s">
        <v>455</v>
      </c>
      <c r="R103" s="8"/>
      <c r="S103" s="8"/>
      <c r="T103" s="8"/>
      <c r="U103" s="72">
        <f t="shared" si="5"/>
        <v>6.25</v>
      </c>
      <c r="V103" s="48" t="str">
        <f t="shared" si="6"/>
        <v>r</v>
      </c>
      <c r="W103" s="31" t="s">
        <v>522</v>
      </c>
      <c r="X103" s="31" t="s">
        <v>302</v>
      </c>
      <c r="Y103" s="40"/>
      <c r="AI103" s="3"/>
      <c r="AJ103" s="3"/>
      <c r="AK103" s="3"/>
      <c r="AL103" s="3"/>
      <c r="AM103" s="3"/>
      <c r="AN103" s="3"/>
      <c r="AO103" s="3"/>
    </row>
    <row r="104" spans="1:41" s="2" customFormat="1">
      <c r="A104" s="29">
        <v>62162</v>
      </c>
      <c r="B104" s="31" t="s">
        <v>264</v>
      </c>
      <c r="C104" s="30" t="s">
        <v>89</v>
      </c>
      <c r="D104" s="69"/>
      <c r="E104" s="8"/>
      <c r="F104" s="8"/>
      <c r="G104" s="8"/>
      <c r="H104" s="8" t="s">
        <v>6</v>
      </c>
      <c r="I104" s="8">
        <v>1</v>
      </c>
      <c r="J104" s="8" t="s">
        <v>6</v>
      </c>
      <c r="K104" s="8"/>
      <c r="L104" s="8"/>
      <c r="M104" s="8" t="s">
        <v>455</v>
      </c>
      <c r="N104" s="8"/>
      <c r="O104" s="8"/>
      <c r="P104" s="8"/>
      <c r="Q104" s="8"/>
      <c r="R104" s="8" t="s">
        <v>6</v>
      </c>
      <c r="S104" s="8">
        <v>1</v>
      </c>
      <c r="T104" s="8"/>
      <c r="U104" s="72">
        <f t="shared" si="5"/>
        <v>37.5</v>
      </c>
      <c r="V104" s="48" t="str">
        <f t="shared" si="6"/>
        <v>II</v>
      </c>
      <c r="W104" s="31" t="s">
        <v>524</v>
      </c>
      <c r="X104" s="31" t="s">
        <v>265</v>
      </c>
      <c r="Y104" s="40"/>
      <c r="AI104" s="3"/>
      <c r="AJ104" s="3"/>
      <c r="AK104" s="3"/>
      <c r="AL104" s="3"/>
      <c r="AM104" s="3"/>
      <c r="AN104" s="3"/>
      <c r="AO104" s="3"/>
    </row>
    <row r="105" spans="1:41" s="2" customFormat="1">
      <c r="A105" s="29">
        <v>25823</v>
      </c>
      <c r="B105" s="31" t="s">
        <v>250</v>
      </c>
      <c r="C105" s="30" t="s">
        <v>68</v>
      </c>
      <c r="D105" s="69"/>
      <c r="E105" s="8"/>
      <c r="F105" s="8"/>
      <c r="G105" s="8"/>
      <c r="H105" s="8"/>
      <c r="I105" s="8"/>
      <c r="J105" s="8" t="s">
        <v>6</v>
      </c>
      <c r="K105" s="8"/>
      <c r="L105" s="8">
        <v>1</v>
      </c>
      <c r="M105" s="8" t="s">
        <v>455</v>
      </c>
      <c r="N105" s="8"/>
      <c r="O105" s="8"/>
      <c r="P105" s="8">
        <v>1</v>
      </c>
      <c r="Q105" s="8" t="s">
        <v>6</v>
      </c>
      <c r="R105" s="8" t="s">
        <v>6</v>
      </c>
      <c r="S105" s="8" t="s">
        <v>6</v>
      </c>
      <c r="T105" s="8" t="s">
        <v>6</v>
      </c>
      <c r="U105" s="72">
        <f t="shared" si="5"/>
        <v>50</v>
      </c>
      <c r="V105" s="48" t="str">
        <f t="shared" si="6"/>
        <v>III</v>
      </c>
      <c r="W105" s="31" t="s">
        <v>483</v>
      </c>
      <c r="X105" s="31" t="s">
        <v>251</v>
      </c>
      <c r="Y105" s="40"/>
      <c r="AI105" s="3"/>
      <c r="AJ105" s="3"/>
      <c r="AK105" s="3"/>
      <c r="AL105" s="3"/>
      <c r="AM105" s="3"/>
      <c r="AN105" s="3"/>
      <c r="AO105" s="3"/>
    </row>
    <row r="106" spans="1:41" s="2" customFormat="1">
      <c r="A106" s="29">
        <v>82556</v>
      </c>
      <c r="B106" s="31" t="s">
        <v>250</v>
      </c>
      <c r="C106" s="33" t="s">
        <v>315</v>
      </c>
      <c r="D106" s="70"/>
      <c r="E106" s="8"/>
      <c r="F106" s="8"/>
      <c r="G106" s="8" t="s">
        <v>455</v>
      </c>
      <c r="H106" s="8" t="s">
        <v>6</v>
      </c>
      <c r="I106" s="8"/>
      <c r="J106" s="8" t="s">
        <v>6</v>
      </c>
      <c r="K106" s="8" t="s">
        <v>6</v>
      </c>
      <c r="L106" s="8"/>
      <c r="M106" s="8" t="s">
        <v>455</v>
      </c>
      <c r="N106" s="8"/>
      <c r="O106" s="8"/>
      <c r="P106" s="8"/>
      <c r="Q106" s="8"/>
      <c r="R106" s="8" t="s">
        <v>6</v>
      </c>
      <c r="S106" s="8" t="s">
        <v>6</v>
      </c>
      <c r="T106" s="8"/>
      <c r="U106" s="72">
        <f t="shared" si="5"/>
        <v>43.75</v>
      </c>
      <c r="V106" s="48" t="str">
        <f t="shared" si="6"/>
        <v>III</v>
      </c>
      <c r="W106" s="31" t="s">
        <v>483</v>
      </c>
      <c r="X106" s="31" t="s">
        <v>251</v>
      </c>
      <c r="Y106" s="40"/>
      <c r="AI106" s="3"/>
      <c r="AJ106" s="3"/>
      <c r="AK106" s="3"/>
      <c r="AL106" s="3"/>
      <c r="AM106" s="3"/>
      <c r="AN106" s="3"/>
      <c r="AO106" s="3"/>
    </row>
    <row r="107" spans="1:41" s="2" customFormat="1">
      <c r="A107" s="29">
        <v>67333</v>
      </c>
      <c r="B107" s="31" t="s">
        <v>250</v>
      </c>
      <c r="C107" s="30" t="s">
        <v>70</v>
      </c>
      <c r="D107" s="69"/>
      <c r="E107" s="8" t="s">
        <v>6</v>
      </c>
      <c r="F107" s="8"/>
      <c r="G107" s="8"/>
      <c r="H107" s="8"/>
      <c r="I107" s="8"/>
      <c r="J107" s="8" t="s">
        <v>6</v>
      </c>
      <c r="K107" s="8"/>
      <c r="L107" s="8" t="s">
        <v>6</v>
      </c>
      <c r="M107" s="8" t="s">
        <v>455</v>
      </c>
      <c r="N107" s="8"/>
      <c r="O107" s="8"/>
      <c r="P107" s="8">
        <v>1</v>
      </c>
      <c r="Q107" s="8">
        <v>1</v>
      </c>
      <c r="R107" s="8" t="s">
        <v>6</v>
      </c>
      <c r="S107" s="8"/>
      <c r="T107" s="8"/>
      <c r="U107" s="72">
        <f t="shared" si="5"/>
        <v>43.75</v>
      </c>
      <c r="V107" s="48" t="str">
        <f t="shared" si="6"/>
        <v>III</v>
      </c>
      <c r="W107" s="31" t="s">
        <v>483</v>
      </c>
      <c r="X107" s="31" t="s">
        <v>251</v>
      </c>
      <c r="Y107" s="40"/>
      <c r="AI107" s="3"/>
      <c r="AJ107" s="3"/>
      <c r="AK107" s="3"/>
      <c r="AL107" s="3"/>
      <c r="AM107" s="3"/>
      <c r="AN107" s="3"/>
      <c r="AO107" s="3"/>
    </row>
    <row r="108" spans="1:41" s="2" customFormat="1">
      <c r="A108" s="29">
        <v>25380</v>
      </c>
      <c r="B108" s="31" t="s">
        <v>250</v>
      </c>
      <c r="C108" s="30" t="s">
        <v>71</v>
      </c>
      <c r="D108" s="69"/>
      <c r="E108" s="8"/>
      <c r="F108" s="8"/>
      <c r="G108" s="8" t="s">
        <v>455</v>
      </c>
      <c r="H108" s="8" t="s">
        <v>6</v>
      </c>
      <c r="I108" s="8"/>
      <c r="J108" s="8" t="s">
        <v>6</v>
      </c>
      <c r="K108" s="8" t="s">
        <v>6</v>
      </c>
      <c r="L108" s="8" t="s">
        <v>6</v>
      </c>
      <c r="M108" s="8"/>
      <c r="N108" s="8"/>
      <c r="O108" s="8"/>
      <c r="P108" s="8"/>
      <c r="Q108" s="8"/>
      <c r="R108" s="8"/>
      <c r="S108" s="8"/>
      <c r="T108" s="8"/>
      <c r="U108" s="72">
        <f t="shared" si="5"/>
        <v>31.25</v>
      </c>
      <c r="V108" s="48" t="str">
        <f t="shared" si="6"/>
        <v>II</v>
      </c>
      <c r="W108" s="31" t="s">
        <v>483</v>
      </c>
      <c r="X108" s="31" t="s">
        <v>251</v>
      </c>
      <c r="Y108" s="40"/>
      <c r="AI108" s="3"/>
      <c r="AJ108" s="3"/>
      <c r="AK108" s="3"/>
      <c r="AL108" s="3"/>
      <c r="AM108" s="3"/>
      <c r="AN108" s="3"/>
      <c r="AO108" s="3"/>
    </row>
    <row r="109" spans="1:41" s="2" customFormat="1">
      <c r="A109" s="29">
        <v>65950</v>
      </c>
      <c r="B109" s="31" t="s">
        <v>250</v>
      </c>
      <c r="C109" s="30" t="s">
        <v>72</v>
      </c>
      <c r="D109" s="69"/>
      <c r="E109" s="8"/>
      <c r="F109" s="8"/>
      <c r="G109" s="8"/>
      <c r="H109" s="8"/>
      <c r="I109" s="8"/>
      <c r="J109" s="8"/>
      <c r="K109" s="8" t="s">
        <v>6</v>
      </c>
      <c r="L109" s="8" t="s">
        <v>6</v>
      </c>
      <c r="M109" s="8" t="s">
        <v>455</v>
      </c>
      <c r="N109" s="8">
        <v>2</v>
      </c>
      <c r="O109" s="8"/>
      <c r="P109" s="8"/>
      <c r="Q109" s="8"/>
      <c r="R109" s="8"/>
      <c r="S109" s="8"/>
      <c r="T109" s="8"/>
      <c r="U109" s="72">
        <f t="shared" si="5"/>
        <v>25</v>
      </c>
      <c r="V109" s="48" t="str">
        <f t="shared" si="6"/>
        <v>II</v>
      </c>
      <c r="W109" s="31" t="s">
        <v>483</v>
      </c>
      <c r="X109" s="31" t="s">
        <v>251</v>
      </c>
      <c r="Y109" s="40"/>
      <c r="AI109" s="3"/>
      <c r="AJ109" s="3"/>
      <c r="AK109" s="3"/>
      <c r="AL109" s="3"/>
      <c r="AM109" s="3"/>
      <c r="AN109" s="3"/>
      <c r="AO109" s="3"/>
    </row>
    <row r="110" spans="1:41" s="2" customFormat="1">
      <c r="A110" s="29">
        <v>14613</v>
      </c>
      <c r="B110" s="31" t="s">
        <v>250</v>
      </c>
      <c r="C110" s="30" t="s">
        <v>73</v>
      </c>
      <c r="D110" s="69"/>
      <c r="E110" s="8"/>
      <c r="F110" s="8"/>
      <c r="G110" s="8" t="s">
        <v>455</v>
      </c>
      <c r="H110" s="8"/>
      <c r="I110" s="8"/>
      <c r="J110" s="8"/>
      <c r="K110" s="8"/>
      <c r="L110" s="8"/>
      <c r="M110" s="8" t="s">
        <v>455</v>
      </c>
      <c r="N110" s="8"/>
      <c r="O110" s="8"/>
      <c r="P110" s="8"/>
      <c r="Q110" s="8"/>
      <c r="R110" s="8" t="s">
        <v>6</v>
      </c>
      <c r="S110" s="8"/>
      <c r="T110" s="8"/>
      <c r="U110" s="72">
        <f t="shared" si="5"/>
        <v>18.75</v>
      </c>
      <c r="V110" s="48" t="str">
        <f t="shared" si="6"/>
        <v>I</v>
      </c>
      <c r="W110" s="31" t="s">
        <v>483</v>
      </c>
      <c r="X110" s="31" t="s">
        <v>251</v>
      </c>
      <c r="Y110" s="40"/>
      <c r="AI110" s="3"/>
      <c r="AJ110" s="3"/>
      <c r="AK110" s="3"/>
      <c r="AL110" s="3"/>
      <c r="AM110" s="3"/>
      <c r="AN110" s="3"/>
      <c r="AO110" s="3"/>
    </row>
    <row r="111" spans="1:41" s="2" customFormat="1">
      <c r="A111" s="29">
        <v>7277</v>
      </c>
      <c r="B111" s="31" t="s">
        <v>250</v>
      </c>
      <c r="C111" s="30" t="s">
        <v>317</v>
      </c>
      <c r="D111" s="69"/>
      <c r="E111" s="8">
        <v>1</v>
      </c>
      <c r="F111" s="8"/>
      <c r="G111" s="8"/>
      <c r="H111" s="8"/>
      <c r="I111" s="8"/>
      <c r="J111" s="8"/>
      <c r="K111" s="8"/>
      <c r="L111" s="8" t="s">
        <v>6</v>
      </c>
      <c r="M111" s="8" t="s">
        <v>455</v>
      </c>
      <c r="N111" s="8"/>
      <c r="O111" s="8"/>
      <c r="P111" s="8"/>
      <c r="Q111" s="8"/>
      <c r="R111" s="8"/>
      <c r="S111" s="8"/>
      <c r="T111" s="8" t="s">
        <v>6</v>
      </c>
      <c r="U111" s="72">
        <f t="shared" si="5"/>
        <v>25</v>
      </c>
      <c r="V111" s="48" t="str">
        <f t="shared" si="6"/>
        <v>II</v>
      </c>
      <c r="W111" s="31" t="s">
        <v>483</v>
      </c>
      <c r="X111" s="31" t="s">
        <v>251</v>
      </c>
      <c r="Y111" s="40"/>
      <c r="AI111" s="3"/>
      <c r="AJ111" s="3"/>
      <c r="AK111" s="3"/>
      <c r="AL111" s="3"/>
      <c r="AM111" s="3"/>
      <c r="AN111" s="3"/>
      <c r="AO111" s="3"/>
    </row>
    <row r="112" spans="1:41" s="2" customFormat="1">
      <c r="A112" s="29">
        <v>5865</v>
      </c>
      <c r="B112" s="31" t="s">
        <v>250</v>
      </c>
      <c r="C112" s="30" t="s">
        <v>140</v>
      </c>
      <c r="D112" s="69"/>
      <c r="E112" s="8"/>
      <c r="F112" s="8"/>
      <c r="G112" s="8"/>
      <c r="H112" s="8"/>
      <c r="I112" s="8"/>
      <c r="J112" s="8"/>
      <c r="K112" s="8"/>
      <c r="L112" s="8"/>
      <c r="M112" s="8" t="s">
        <v>455</v>
      </c>
      <c r="N112" s="8"/>
      <c r="O112" s="8"/>
      <c r="P112" s="8"/>
      <c r="Q112" s="8"/>
      <c r="R112" s="8"/>
      <c r="S112" s="8"/>
      <c r="T112" s="8"/>
      <c r="U112" s="72">
        <f t="shared" si="5"/>
        <v>6.25</v>
      </c>
      <c r="V112" s="48" t="str">
        <f t="shared" si="6"/>
        <v>r</v>
      </c>
      <c r="W112" s="31" t="s">
        <v>483</v>
      </c>
      <c r="X112" s="31" t="s">
        <v>251</v>
      </c>
      <c r="Y112" s="40"/>
      <c r="AI112" s="3"/>
      <c r="AJ112" s="3"/>
      <c r="AK112" s="3"/>
      <c r="AL112" s="3"/>
      <c r="AM112" s="3"/>
      <c r="AN112" s="3"/>
      <c r="AO112" s="3"/>
    </row>
    <row r="113" spans="1:41" s="2" customFormat="1">
      <c r="A113" s="29">
        <v>5397</v>
      </c>
      <c r="B113" s="31" t="s">
        <v>250</v>
      </c>
      <c r="C113" s="36" t="s">
        <v>335</v>
      </c>
      <c r="D113" s="71"/>
      <c r="E113" s="8"/>
      <c r="F113" s="8" t="s">
        <v>455</v>
      </c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72">
        <f t="shared" si="5"/>
        <v>6.25</v>
      </c>
      <c r="V113" s="48" t="str">
        <f t="shared" si="6"/>
        <v>r</v>
      </c>
      <c r="W113" s="31" t="s">
        <v>483</v>
      </c>
      <c r="X113" s="31" t="s">
        <v>251</v>
      </c>
      <c r="Y113" s="40"/>
      <c r="AI113" s="3"/>
      <c r="AJ113" s="3"/>
      <c r="AK113" s="3"/>
      <c r="AL113" s="3"/>
      <c r="AM113" s="3"/>
      <c r="AN113" s="3"/>
      <c r="AO113" s="3"/>
    </row>
    <row r="114" spans="1:41" s="2" customFormat="1">
      <c r="A114" s="29">
        <v>9979</v>
      </c>
      <c r="B114" s="31" t="s">
        <v>250</v>
      </c>
      <c r="C114" s="30" t="s">
        <v>174</v>
      </c>
      <c r="D114" s="69"/>
      <c r="E114" s="8"/>
      <c r="F114" s="8"/>
      <c r="G114" s="8"/>
      <c r="H114" s="8"/>
      <c r="I114" s="8"/>
      <c r="J114" s="8"/>
      <c r="K114" s="8" t="s">
        <v>455</v>
      </c>
      <c r="L114" s="8" t="s">
        <v>455</v>
      </c>
      <c r="M114" s="8"/>
      <c r="N114" s="8"/>
      <c r="O114" s="8"/>
      <c r="P114" s="8"/>
      <c r="Q114" s="8"/>
      <c r="R114" s="8"/>
      <c r="S114" s="8"/>
      <c r="T114" s="8"/>
      <c r="U114" s="72">
        <f t="shared" si="5"/>
        <v>12.5</v>
      </c>
      <c r="V114" s="48" t="str">
        <f t="shared" si="6"/>
        <v>I</v>
      </c>
      <c r="W114" s="31" t="s">
        <v>483</v>
      </c>
      <c r="X114" s="31" t="s">
        <v>251</v>
      </c>
      <c r="Y114" s="40"/>
      <c r="AI114" s="3"/>
      <c r="AJ114" s="3"/>
      <c r="AK114" s="3"/>
      <c r="AL114" s="3"/>
      <c r="AM114" s="3"/>
      <c r="AN114" s="3"/>
      <c r="AO114" s="3"/>
    </row>
    <row r="115" spans="1:41" s="2" customFormat="1">
      <c r="A115" s="29">
        <v>49427</v>
      </c>
      <c r="B115" s="31" t="s">
        <v>263</v>
      </c>
      <c r="C115" s="30" t="s">
        <v>202</v>
      </c>
      <c r="D115" s="69"/>
      <c r="E115" s="8"/>
      <c r="F115" s="8"/>
      <c r="G115" s="8" t="s">
        <v>455</v>
      </c>
      <c r="H115" s="8">
        <v>1</v>
      </c>
      <c r="I115" s="8"/>
      <c r="J115" s="8" t="s">
        <v>6</v>
      </c>
      <c r="K115" s="8"/>
      <c r="L115" s="8" t="s">
        <v>6</v>
      </c>
      <c r="M115" s="8" t="s">
        <v>455</v>
      </c>
      <c r="N115" s="8"/>
      <c r="O115" s="8"/>
      <c r="P115" s="8"/>
      <c r="Q115" s="8"/>
      <c r="R115" s="8"/>
      <c r="S115" s="8"/>
      <c r="T115" s="8" t="s">
        <v>6</v>
      </c>
      <c r="U115" s="72">
        <f t="shared" si="5"/>
        <v>37.5</v>
      </c>
      <c r="V115" s="48" t="str">
        <f t="shared" si="6"/>
        <v>II</v>
      </c>
      <c r="W115" s="31"/>
      <c r="X115" s="31">
        <v>0</v>
      </c>
      <c r="Y115" s="40"/>
      <c r="AI115" s="3"/>
      <c r="AJ115" s="3"/>
      <c r="AK115" s="3"/>
      <c r="AL115" s="3"/>
      <c r="AM115" s="3"/>
      <c r="AN115" s="3"/>
      <c r="AO115" s="3"/>
    </row>
    <row r="116" spans="1:41" s="2" customFormat="1">
      <c r="A116" s="29">
        <v>53323</v>
      </c>
      <c r="B116" s="31" t="s">
        <v>233</v>
      </c>
      <c r="C116" s="30" t="s">
        <v>161</v>
      </c>
      <c r="D116" s="69"/>
      <c r="E116" s="8"/>
      <c r="F116" s="8"/>
      <c r="G116" s="8"/>
      <c r="H116" s="8"/>
      <c r="I116" s="8">
        <v>1</v>
      </c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 t="s">
        <v>6</v>
      </c>
      <c r="U116" s="72">
        <f t="shared" si="5"/>
        <v>12.5</v>
      </c>
      <c r="V116" s="48" t="str">
        <f t="shared" si="6"/>
        <v>I</v>
      </c>
      <c r="W116" s="31" t="s">
        <v>484</v>
      </c>
      <c r="X116" s="31" t="s">
        <v>234</v>
      </c>
      <c r="Y116" s="40"/>
      <c r="AI116" s="3"/>
      <c r="AJ116" s="3"/>
      <c r="AK116" s="3"/>
      <c r="AL116" s="3"/>
      <c r="AM116" s="3"/>
      <c r="AN116" s="3"/>
      <c r="AO116" s="3"/>
    </row>
    <row r="117" spans="1:41" s="2" customFormat="1">
      <c r="A117" s="29">
        <v>32067</v>
      </c>
      <c r="B117" s="31" t="s">
        <v>233</v>
      </c>
      <c r="C117" s="30" t="s">
        <v>77</v>
      </c>
      <c r="D117" s="69"/>
      <c r="E117" s="8"/>
      <c r="F117" s="8"/>
      <c r="G117" s="8" t="s">
        <v>455</v>
      </c>
      <c r="H117" s="8"/>
      <c r="I117" s="8"/>
      <c r="J117" s="8"/>
      <c r="K117" s="8"/>
      <c r="L117" s="8"/>
      <c r="M117" s="8"/>
      <c r="N117" s="8"/>
      <c r="O117" s="8"/>
      <c r="P117" s="8"/>
      <c r="Q117" s="8" t="s">
        <v>6</v>
      </c>
      <c r="R117" s="8"/>
      <c r="S117" s="8"/>
      <c r="T117" s="8"/>
      <c r="U117" s="72">
        <f t="shared" si="5"/>
        <v>12.5</v>
      </c>
      <c r="V117" s="48" t="str">
        <f t="shared" si="6"/>
        <v>I</v>
      </c>
      <c r="W117" s="31" t="s">
        <v>484</v>
      </c>
      <c r="X117" s="31" t="s">
        <v>234</v>
      </c>
      <c r="Y117" s="40"/>
      <c r="AI117" s="3"/>
      <c r="AJ117" s="3"/>
      <c r="AK117" s="3"/>
      <c r="AL117" s="3"/>
      <c r="AM117" s="3"/>
      <c r="AN117" s="3"/>
      <c r="AO117" s="3"/>
    </row>
    <row r="118" spans="1:41" s="2" customFormat="1">
      <c r="A118" s="29">
        <v>10518</v>
      </c>
      <c r="B118" s="31" t="s">
        <v>233</v>
      </c>
      <c r="C118" s="30" t="s">
        <v>206</v>
      </c>
      <c r="D118" s="69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 t="s">
        <v>455</v>
      </c>
      <c r="S118" s="8"/>
      <c r="T118" s="8" t="s">
        <v>455</v>
      </c>
      <c r="U118" s="72">
        <f t="shared" si="5"/>
        <v>12.5</v>
      </c>
      <c r="V118" s="48" t="str">
        <f t="shared" si="6"/>
        <v>I</v>
      </c>
      <c r="W118" s="31" t="s">
        <v>484</v>
      </c>
      <c r="X118" s="31" t="s">
        <v>234</v>
      </c>
      <c r="Y118" s="40"/>
      <c r="AI118" s="3"/>
      <c r="AJ118" s="3"/>
      <c r="AK118" s="3"/>
      <c r="AL118" s="3"/>
      <c r="AM118" s="3"/>
      <c r="AN118" s="3"/>
      <c r="AO118" s="3"/>
    </row>
    <row r="119" spans="1:41" s="2" customFormat="1">
      <c r="A119" s="29">
        <v>14677</v>
      </c>
      <c r="B119" s="31" t="s">
        <v>233</v>
      </c>
      <c r="C119" s="30" t="s">
        <v>169</v>
      </c>
      <c r="D119" s="69"/>
      <c r="E119" s="8"/>
      <c r="F119" s="8"/>
      <c r="G119" s="8"/>
      <c r="H119" s="8"/>
      <c r="I119" s="8"/>
      <c r="J119" s="8"/>
      <c r="K119" s="8"/>
      <c r="L119" s="8" t="s">
        <v>455</v>
      </c>
      <c r="M119" s="8"/>
      <c r="N119" s="8"/>
      <c r="O119" s="8"/>
      <c r="P119" s="8"/>
      <c r="Q119" s="8"/>
      <c r="R119" s="8"/>
      <c r="S119" s="8"/>
      <c r="T119" s="8"/>
      <c r="U119" s="72">
        <f t="shared" si="5"/>
        <v>6.25</v>
      </c>
      <c r="V119" s="48" t="str">
        <f t="shared" si="6"/>
        <v>r</v>
      </c>
      <c r="W119" s="31" t="s">
        <v>484</v>
      </c>
      <c r="X119" s="31" t="s">
        <v>234</v>
      </c>
      <c r="Y119" s="40"/>
      <c r="AI119" s="3"/>
      <c r="AJ119" s="3"/>
      <c r="AK119" s="3"/>
      <c r="AL119" s="3"/>
      <c r="AM119" s="3"/>
      <c r="AN119" s="3"/>
      <c r="AO119" s="3"/>
    </row>
    <row r="120" spans="1:41" s="2" customFormat="1">
      <c r="A120" s="29">
        <v>53361</v>
      </c>
      <c r="B120" s="31" t="s">
        <v>252</v>
      </c>
      <c r="C120" s="30" t="s">
        <v>76</v>
      </c>
      <c r="D120" s="69"/>
      <c r="E120" s="8"/>
      <c r="F120" s="8"/>
      <c r="G120" s="8"/>
      <c r="H120" s="8" t="s">
        <v>6</v>
      </c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 t="s">
        <v>6</v>
      </c>
      <c r="T120" s="8"/>
      <c r="U120" s="72">
        <f t="shared" si="5"/>
        <v>12.5</v>
      </c>
      <c r="V120" s="48" t="str">
        <f t="shared" si="6"/>
        <v>I</v>
      </c>
      <c r="W120" s="31" t="s">
        <v>485</v>
      </c>
      <c r="X120" s="31" t="s">
        <v>253</v>
      </c>
      <c r="Y120" s="40"/>
      <c r="AI120" s="3"/>
      <c r="AJ120" s="3"/>
      <c r="AK120" s="3"/>
      <c r="AL120" s="3"/>
      <c r="AM120" s="3"/>
      <c r="AN120" s="3"/>
      <c r="AO120" s="3"/>
    </row>
    <row r="121" spans="1:41" s="2" customFormat="1">
      <c r="A121" s="29">
        <v>44863</v>
      </c>
      <c r="B121" s="31" t="s">
        <v>252</v>
      </c>
      <c r="C121" s="30" t="s">
        <v>85</v>
      </c>
      <c r="D121" s="69"/>
      <c r="E121" s="8"/>
      <c r="F121" s="8"/>
      <c r="G121" s="8" t="s">
        <v>455</v>
      </c>
      <c r="H121" s="8"/>
      <c r="I121" s="8" t="s">
        <v>6</v>
      </c>
      <c r="J121" s="8" t="s">
        <v>6</v>
      </c>
      <c r="K121" s="8"/>
      <c r="L121" s="8" t="s">
        <v>6</v>
      </c>
      <c r="M121" s="8"/>
      <c r="N121" s="8"/>
      <c r="O121" s="8"/>
      <c r="P121" s="8"/>
      <c r="Q121" s="8"/>
      <c r="R121" s="8"/>
      <c r="S121" s="8"/>
      <c r="T121" s="8"/>
      <c r="U121" s="72">
        <f t="shared" si="5"/>
        <v>25</v>
      </c>
      <c r="V121" s="48" t="str">
        <f t="shared" si="6"/>
        <v>II</v>
      </c>
      <c r="W121" s="31" t="s">
        <v>485</v>
      </c>
      <c r="X121" s="31" t="s">
        <v>253</v>
      </c>
      <c r="Y121" s="40"/>
      <c r="AI121" s="3"/>
      <c r="AJ121" s="3"/>
      <c r="AK121" s="3"/>
      <c r="AL121" s="3"/>
      <c r="AM121" s="3"/>
      <c r="AN121" s="3"/>
      <c r="AO121" s="3"/>
    </row>
    <row r="122" spans="1:41" s="2" customFormat="1">
      <c r="A122" s="29">
        <v>31040</v>
      </c>
      <c r="B122" s="31" t="s">
        <v>252</v>
      </c>
      <c r="C122" s="30" t="s">
        <v>86</v>
      </c>
      <c r="D122" s="69"/>
      <c r="E122" s="8"/>
      <c r="F122" s="8" t="s">
        <v>455</v>
      </c>
      <c r="G122" s="8"/>
      <c r="H122" s="8"/>
      <c r="I122" s="8"/>
      <c r="J122" s="8"/>
      <c r="K122" s="8"/>
      <c r="L122" s="8"/>
      <c r="M122" s="8"/>
      <c r="N122" s="8"/>
      <c r="O122" s="8">
        <v>1</v>
      </c>
      <c r="P122" s="8"/>
      <c r="Q122" s="8"/>
      <c r="R122" s="8"/>
      <c r="S122" s="8"/>
      <c r="T122" s="8"/>
      <c r="U122" s="72">
        <f t="shared" si="5"/>
        <v>12.5</v>
      </c>
      <c r="V122" s="48" t="str">
        <f t="shared" si="6"/>
        <v>I</v>
      </c>
      <c r="W122" s="31" t="s">
        <v>485</v>
      </c>
      <c r="X122" s="31" t="s">
        <v>253</v>
      </c>
      <c r="Y122" s="40"/>
      <c r="AI122" s="3"/>
      <c r="AJ122" s="3"/>
      <c r="AK122" s="3"/>
      <c r="AL122" s="3"/>
      <c r="AM122" s="3"/>
      <c r="AN122" s="3"/>
      <c r="AO122" s="3"/>
    </row>
    <row r="123" spans="1:41" s="2" customFormat="1">
      <c r="A123" s="29">
        <v>75422</v>
      </c>
      <c r="B123" s="31" t="s">
        <v>252</v>
      </c>
      <c r="C123" s="30" t="s">
        <v>194</v>
      </c>
      <c r="D123" s="69"/>
      <c r="E123" s="8"/>
      <c r="F123" s="8"/>
      <c r="G123" s="8"/>
      <c r="H123" s="8"/>
      <c r="I123" s="8"/>
      <c r="J123" s="8"/>
      <c r="K123" s="8"/>
      <c r="L123" s="8" t="s">
        <v>455</v>
      </c>
      <c r="M123" s="8"/>
      <c r="N123" s="8"/>
      <c r="O123" s="8"/>
      <c r="P123" s="8"/>
      <c r="Q123" s="8"/>
      <c r="R123" s="8"/>
      <c r="S123" s="8"/>
      <c r="T123" s="8"/>
      <c r="U123" s="72">
        <f t="shared" si="5"/>
        <v>6.25</v>
      </c>
      <c r="V123" s="48" t="str">
        <f t="shared" si="6"/>
        <v>r</v>
      </c>
      <c r="W123" s="31" t="s">
        <v>485</v>
      </c>
      <c r="X123" s="31" t="s">
        <v>253</v>
      </c>
      <c r="Y123" s="40"/>
      <c r="AI123" s="3"/>
      <c r="AJ123" s="3"/>
      <c r="AK123" s="3"/>
      <c r="AL123" s="3"/>
      <c r="AM123" s="3"/>
      <c r="AN123" s="3"/>
      <c r="AO123" s="3"/>
    </row>
    <row r="124" spans="1:41" s="2" customFormat="1">
      <c r="A124" s="29">
        <v>30315</v>
      </c>
      <c r="B124" s="31" t="s">
        <v>299</v>
      </c>
      <c r="C124" s="30" t="s">
        <v>113</v>
      </c>
      <c r="D124" s="69"/>
      <c r="E124" s="8"/>
      <c r="F124" s="8"/>
      <c r="G124" s="8"/>
      <c r="H124" s="8"/>
      <c r="I124" s="8"/>
      <c r="J124" s="8"/>
      <c r="K124" s="8"/>
      <c r="L124" s="8" t="s">
        <v>455</v>
      </c>
      <c r="M124" s="8"/>
      <c r="N124" s="8"/>
      <c r="O124" s="8" t="s">
        <v>455</v>
      </c>
      <c r="P124" s="8"/>
      <c r="Q124" s="8"/>
      <c r="R124" s="8"/>
      <c r="S124" s="8"/>
      <c r="T124" s="8"/>
      <c r="U124" s="72">
        <f t="shared" si="5"/>
        <v>12.5</v>
      </c>
      <c r="V124" s="48" t="str">
        <f t="shared" si="6"/>
        <v>I</v>
      </c>
      <c r="W124" s="31" t="s">
        <v>486</v>
      </c>
      <c r="X124" s="31" t="s">
        <v>300</v>
      </c>
      <c r="Y124" s="40"/>
      <c r="AI124" s="3"/>
      <c r="AJ124" s="3"/>
      <c r="AK124" s="3"/>
      <c r="AL124" s="3"/>
      <c r="AM124" s="3"/>
      <c r="AN124" s="3"/>
      <c r="AO124" s="3"/>
    </row>
    <row r="125" spans="1:41" s="2" customFormat="1">
      <c r="A125" s="29">
        <v>61116</v>
      </c>
      <c r="B125" s="31" t="s">
        <v>254</v>
      </c>
      <c r="C125" s="30" t="s">
        <v>78</v>
      </c>
      <c r="D125" s="69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 t="s">
        <v>6</v>
      </c>
      <c r="U125" s="72">
        <f t="shared" si="5"/>
        <v>6.25</v>
      </c>
      <c r="V125" s="48" t="str">
        <f t="shared" si="6"/>
        <v>r</v>
      </c>
      <c r="W125" s="31" t="s">
        <v>487</v>
      </c>
      <c r="X125" s="31" t="s">
        <v>255</v>
      </c>
      <c r="Y125" s="40"/>
      <c r="AI125" s="3"/>
      <c r="AJ125" s="3"/>
      <c r="AK125" s="3"/>
      <c r="AL125" s="3"/>
      <c r="AM125" s="3"/>
      <c r="AN125" s="3"/>
      <c r="AO125" s="3"/>
    </row>
    <row r="126" spans="1:41" s="2" customFormat="1">
      <c r="A126" s="29">
        <v>26660</v>
      </c>
      <c r="B126" s="31" t="s">
        <v>254</v>
      </c>
      <c r="C126" s="30" t="s">
        <v>136</v>
      </c>
      <c r="D126" s="69"/>
      <c r="E126" s="8" t="s">
        <v>6</v>
      </c>
      <c r="F126" s="8" t="s">
        <v>455</v>
      </c>
      <c r="G126" s="8" t="s">
        <v>455</v>
      </c>
      <c r="H126" s="8">
        <v>1</v>
      </c>
      <c r="I126" s="8" t="s">
        <v>6</v>
      </c>
      <c r="J126" s="8" t="s">
        <v>6</v>
      </c>
      <c r="K126" s="8" t="s">
        <v>6</v>
      </c>
      <c r="L126" s="8">
        <v>4</v>
      </c>
      <c r="M126" s="8"/>
      <c r="N126" s="8">
        <v>1</v>
      </c>
      <c r="O126" s="8">
        <v>2</v>
      </c>
      <c r="P126" s="8"/>
      <c r="Q126" s="8"/>
      <c r="R126" s="8"/>
      <c r="S126" s="8" t="s">
        <v>6</v>
      </c>
      <c r="T126" s="8" t="s">
        <v>6</v>
      </c>
      <c r="U126" s="72">
        <f t="shared" si="5"/>
        <v>75</v>
      </c>
      <c r="V126" s="48" t="str">
        <f t="shared" si="6"/>
        <v>IV</v>
      </c>
      <c r="W126" s="31" t="s">
        <v>487</v>
      </c>
      <c r="X126" s="31" t="s">
        <v>255</v>
      </c>
      <c r="Y126" s="40"/>
      <c r="AI126" s="3"/>
      <c r="AJ126" s="3"/>
      <c r="AK126" s="3"/>
      <c r="AL126" s="3"/>
      <c r="AM126" s="3"/>
      <c r="AN126" s="3"/>
      <c r="AO126" s="3"/>
    </row>
    <row r="127" spans="1:41" s="2" customFormat="1">
      <c r="A127" s="29">
        <v>13251</v>
      </c>
      <c r="B127" s="31" t="s">
        <v>218</v>
      </c>
      <c r="C127" s="30" t="s">
        <v>148</v>
      </c>
      <c r="D127" s="69"/>
      <c r="E127" s="8"/>
      <c r="F127" s="8"/>
      <c r="G127" s="8" t="s">
        <v>455</v>
      </c>
      <c r="H127" s="8" t="s">
        <v>6</v>
      </c>
      <c r="I127" s="8"/>
      <c r="J127" s="8" t="s">
        <v>6</v>
      </c>
      <c r="K127" s="8" t="s">
        <v>6</v>
      </c>
      <c r="L127" s="8" t="s">
        <v>6</v>
      </c>
      <c r="M127" s="8" t="s">
        <v>455</v>
      </c>
      <c r="N127" s="8" t="s">
        <v>6</v>
      </c>
      <c r="O127" s="8"/>
      <c r="P127" s="8" t="s">
        <v>6</v>
      </c>
      <c r="Q127" s="8" t="s">
        <v>6</v>
      </c>
      <c r="R127" s="8"/>
      <c r="S127" s="8"/>
      <c r="T127" s="8"/>
      <c r="U127" s="72">
        <f t="shared" si="5"/>
        <v>56.25</v>
      </c>
      <c r="V127" s="48" t="str">
        <f t="shared" si="6"/>
        <v>III</v>
      </c>
      <c r="W127" s="31" t="s">
        <v>498</v>
      </c>
      <c r="X127" s="31" t="s">
        <v>219</v>
      </c>
      <c r="Y127" s="40"/>
      <c r="AI127" s="3"/>
      <c r="AJ127" s="3"/>
      <c r="AK127" s="3"/>
      <c r="AL127" s="3"/>
      <c r="AM127" s="3"/>
      <c r="AN127" s="3"/>
      <c r="AO127" s="3"/>
    </row>
    <row r="128" spans="1:41" s="2" customFormat="1">
      <c r="A128" s="29">
        <v>63472</v>
      </c>
      <c r="B128" s="32" t="s">
        <v>254</v>
      </c>
      <c r="C128" s="30" t="s">
        <v>337</v>
      </c>
      <c r="D128" s="69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 t="s">
        <v>455</v>
      </c>
      <c r="U128" s="72">
        <f t="shared" si="5"/>
        <v>6.25</v>
      </c>
      <c r="V128" s="48" t="str">
        <f t="shared" si="6"/>
        <v>r</v>
      </c>
      <c r="W128" s="31" t="s">
        <v>487</v>
      </c>
      <c r="X128" s="31" t="s">
        <v>255</v>
      </c>
      <c r="Y128" s="40"/>
      <c r="AI128" s="3"/>
      <c r="AJ128" s="3"/>
      <c r="AK128" s="3"/>
      <c r="AL128" s="3"/>
      <c r="AM128" s="3"/>
      <c r="AN128" s="3"/>
      <c r="AO128" s="3"/>
    </row>
    <row r="129" spans="1:41" s="2" customFormat="1">
      <c r="A129" s="29">
        <v>41330</v>
      </c>
      <c r="B129" s="34" t="s">
        <v>268</v>
      </c>
      <c r="C129" s="30" t="s">
        <v>318</v>
      </c>
      <c r="D129" s="69"/>
      <c r="E129" s="8">
        <v>1</v>
      </c>
      <c r="F129" s="8" t="s">
        <v>455</v>
      </c>
      <c r="G129" s="8"/>
      <c r="H129" s="8"/>
      <c r="I129" s="8">
        <v>1</v>
      </c>
      <c r="J129" s="8"/>
      <c r="K129" s="8"/>
      <c r="L129" s="8"/>
      <c r="M129" s="8" t="s">
        <v>455</v>
      </c>
      <c r="N129" s="8"/>
      <c r="O129" s="8"/>
      <c r="P129" s="8"/>
      <c r="Q129" s="8"/>
      <c r="R129" s="8" t="s">
        <v>6</v>
      </c>
      <c r="S129" s="8"/>
      <c r="T129" s="8"/>
      <c r="U129" s="72">
        <f t="shared" si="5"/>
        <v>31.25</v>
      </c>
      <c r="V129" s="48" t="str">
        <f t="shared" si="6"/>
        <v>II</v>
      </c>
      <c r="W129" s="31" t="s">
        <v>488</v>
      </c>
      <c r="X129" s="31" t="s">
        <v>269</v>
      </c>
      <c r="Y129" s="40"/>
      <c r="AI129" s="3"/>
      <c r="AJ129" s="3"/>
      <c r="AK129" s="3"/>
      <c r="AL129" s="3"/>
      <c r="AM129" s="3"/>
      <c r="AN129" s="3"/>
      <c r="AO129" s="3"/>
    </row>
    <row r="130" spans="1:41" s="2" customFormat="1">
      <c r="A130" s="29">
        <v>39994</v>
      </c>
      <c r="B130" s="34" t="s">
        <v>268</v>
      </c>
      <c r="C130" s="30" t="s">
        <v>329</v>
      </c>
      <c r="D130" s="69"/>
      <c r="E130" s="8"/>
      <c r="F130" s="8"/>
      <c r="G130" s="8"/>
      <c r="H130" s="8"/>
      <c r="I130" s="8"/>
      <c r="J130" s="8"/>
      <c r="K130" s="8"/>
      <c r="L130" s="8" t="s">
        <v>6</v>
      </c>
      <c r="M130" s="8" t="s">
        <v>455</v>
      </c>
      <c r="N130" s="8"/>
      <c r="O130" s="8"/>
      <c r="P130" s="8"/>
      <c r="Q130" s="8"/>
      <c r="R130" s="8"/>
      <c r="S130" s="8"/>
      <c r="T130" s="8" t="s">
        <v>6</v>
      </c>
      <c r="U130" s="72">
        <f t="shared" si="5"/>
        <v>18.75</v>
      </c>
      <c r="V130" s="48" t="str">
        <f t="shared" si="6"/>
        <v>I</v>
      </c>
      <c r="W130" s="31" t="s">
        <v>488</v>
      </c>
      <c r="X130" s="31" t="s">
        <v>269</v>
      </c>
      <c r="Y130" s="40"/>
      <c r="AI130" s="3"/>
      <c r="AJ130" s="3"/>
      <c r="AK130" s="3"/>
      <c r="AL130" s="3"/>
      <c r="AM130" s="3"/>
      <c r="AN130" s="3"/>
      <c r="AO130" s="3"/>
    </row>
    <row r="131" spans="1:41" s="2" customFormat="1">
      <c r="A131" s="29">
        <v>75563</v>
      </c>
      <c r="B131" s="31" t="s">
        <v>268</v>
      </c>
      <c r="C131" s="30" t="s">
        <v>168</v>
      </c>
      <c r="D131" s="69"/>
      <c r="E131" s="8"/>
      <c r="F131" s="8" t="s">
        <v>455</v>
      </c>
      <c r="G131" s="8"/>
      <c r="H131" s="8"/>
      <c r="I131" s="8"/>
      <c r="J131" s="8"/>
      <c r="K131" s="8"/>
      <c r="L131" s="8"/>
      <c r="M131" s="8" t="s">
        <v>455</v>
      </c>
      <c r="N131" s="8"/>
      <c r="O131" s="8" t="s">
        <v>6</v>
      </c>
      <c r="P131" s="8"/>
      <c r="Q131" s="8"/>
      <c r="R131" s="8"/>
      <c r="S131" s="8"/>
      <c r="T131" s="8"/>
      <c r="U131" s="72">
        <f t="shared" si="5"/>
        <v>18.75</v>
      </c>
      <c r="V131" s="48" t="str">
        <f t="shared" si="6"/>
        <v>I</v>
      </c>
      <c r="W131" s="31" t="s">
        <v>488</v>
      </c>
      <c r="X131" s="31" t="s">
        <v>269</v>
      </c>
      <c r="Y131" s="40"/>
      <c r="AI131" s="3"/>
      <c r="AJ131" s="3"/>
      <c r="AK131" s="3"/>
      <c r="AL131" s="3"/>
      <c r="AM131" s="3"/>
      <c r="AN131" s="3"/>
      <c r="AO131" s="3"/>
    </row>
    <row r="132" spans="1:41" s="2" customFormat="1">
      <c r="A132" s="35">
        <v>54849</v>
      </c>
      <c r="B132" s="34" t="s">
        <v>268</v>
      </c>
      <c r="C132" s="30" t="s">
        <v>334</v>
      </c>
      <c r="D132" s="69"/>
      <c r="E132" s="8"/>
      <c r="F132" s="8"/>
      <c r="G132" s="8"/>
      <c r="H132" s="8"/>
      <c r="I132" s="8"/>
      <c r="J132" s="8"/>
      <c r="K132" s="8"/>
      <c r="L132" s="8"/>
      <c r="M132" s="8" t="s">
        <v>455</v>
      </c>
      <c r="N132" s="8"/>
      <c r="O132" s="8"/>
      <c r="P132" s="8"/>
      <c r="Q132" s="8"/>
      <c r="R132" s="8"/>
      <c r="S132" s="8"/>
      <c r="T132" s="8"/>
      <c r="U132" s="72">
        <f t="shared" si="5"/>
        <v>6.25</v>
      </c>
      <c r="V132" s="48" t="str">
        <f t="shared" si="6"/>
        <v>r</v>
      </c>
      <c r="W132" s="31" t="s">
        <v>488</v>
      </c>
      <c r="X132" s="31" t="s">
        <v>269</v>
      </c>
      <c r="Y132" s="40"/>
      <c r="AI132" s="3"/>
      <c r="AJ132" s="3"/>
      <c r="AK132" s="3"/>
      <c r="AL132" s="3"/>
      <c r="AM132" s="3"/>
      <c r="AN132" s="3"/>
      <c r="AO132" s="3"/>
    </row>
    <row r="133" spans="1:41" s="2" customFormat="1">
      <c r="A133" s="35">
        <v>35355</v>
      </c>
      <c r="B133" s="32" t="s">
        <v>326</v>
      </c>
      <c r="C133" s="33" t="s">
        <v>325</v>
      </c>
      <c r="D133" s="70"/>
      <c r="E133" s="8"/>
      <c r="F133" s="8"/>
      <c r="G133" s="8"/>
      <c r="H133" s="8"/>
      <c r="I133" s="8"/>
      <c r="J133" s="8"/>
      <c r="K133" s="8"/>
      <c r="L133" s="8"/>
      <c r="M133" s="8" t="s">
        <v>455</v>
      </c>
      <c r="N133" s="8" t="s">
        <v>6</v>
      </c>
      <c r="O133" s="8"/>
      <c r="P133" s="8"/>
      <c r="Q133" s="8"/>
      <c r="R133" s="8" t="s">
        <v>6</v>
      </c>
      <c r="S133" s="8"/>
      <c r="T133" s="8"/>
      <c r="U133" s="72">
        <f t="shared" si="5"/>
        <v>18.75</v>
      </c>
      <c r="V133" s="48" t="str">
        <f t="shared" si="6"/>
        <v>I</v>
      </c>
      <c r="W133" s="31" t="s">
        <v>489</v>
      </c>
      <c r="X133" s="31" t="s">
        <v>327</v>
      </c>
      <c r="Y133" s="40"/>
      <c r="AI133" s="3"/>
      <c r="AJ133" s="3"/>
      <c r="AK133" s="3"/>
      <c r="AL133" s="3"/>
      <c r="AM133" s="3"/>
      <c r="AN133" s="3"/>
      <c r="AO133" s="3"/>
    </row>
    <row r="134" spans="1:41" s="2" customFormat="1">
      <c r="A134" s="29">
        <v>118506</v>
      </c>
      <c r="B134" s="31" t="s">
        <v>266</v>
      </c>
      <c r="C134" s="30" t="s">
        <v>203</v>
      </c>
      <c r="D134" s="69"/>
      <c r="E134" s="8"/>
      <c r="F134" s="8"/>
      <c r="G134" s="8"/>
      <c r="H134" s="8"/>
      <c r="I134" s="8"/>
      <c r="J134" s="8"/>
      <c r="K134" s="8"/>
      <c r="L134" s="8"/>
      <c r="M134" s="8" t="s">
        <v>455</v>
      </c>
      <c r="N134" s="8"/>
      <c r="O134" s="8"/>
      <c r="P134" s="8" t="s">
        <v>6</v>
      </c>
      <c r="Q134" s="8">
        <v>1</v>
      </c>
      <c r="R134" s="8"/>
      <c r="S134" s="8"/>
      <c r="T134" s="8"/>
      <c r="U134" s="72">
        <f t="shared" si="5"/>
        <v>18.75</v>
      </c>
      <c r="V134" s="48" t="str">
        <f t="shared" si="6"/>
        <v>I</v>
      </c>
      <c r="W134" s="31" t="s">
        <v>490</v>
      </c>
      <c r="X134" s="31" t="s">
        <v>267</v>
      </c>
      <c r="Y134" s="40"/>
      <c r="AI134" s="3"/>
      <c r="AJ134" s="3"/>
      <c r="AK134" s="3"/>
      <c r="AL134" s="3"/>
      <c r="AM134" s="3"/>
      <c r="AN134" s="3"/>
      <c r="AO134" s="3"/>
    </row>
    <row r="135" spans="1:41" s="2" customFormat="1">
      <c r="A135" s="29">
        <v>18754</v>
      </c>
      <c r="B135" s="31" t="s">
        <v>297</v>
      </c>
      <c r="C135" s="30" t="s">
        <v>111</v>
      </c>
      <c r="D135" s="69"/>
      <c r="E135" s="8"/>
      <c r="F135" s="8" t="s">
        <v>455</v>
      </c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72">
        <f t="shared" si="5"/>
        <v>6.25</v>
      </c>
      <c r="V135" s="48" t="str">
        <f t="shared" si="6"/>
        <v>r</v>
      </c>
      <c r="W135" s="31" t="s">
        <v>491</v>
      </c>
      <c r="X135" s="31" t="s">
        <v>298</v>
      </c>
      <c r="Y135" s="40"/>
      <c r="AI135" s="3"/>
      <c r="AJ135" s="3"/>
      <c r="AK135" s="3"/>
      <c r="AL135" s="3"/>
      <c r="AM135" s="3"/>
      <c r="AN135" s="3"/>
      <c r="AO135" s="3"/>
    </row>
    <row r="136" spans="1:41" s="2" customFormat="1">
      <c r="A136" s="29">
        <v>49954</v>
      </c>
      <c r="B136" s="31" t="s">
        <v>323</v>
      </c>
      <c r="C136" s="30" t="s">
        <v>81</v>
      </c>
      <c r="D136" s="69"/>
      <c r="E136" s="8"/>
      <c r="F136" s="8"/>
      <c r="G136" s="8" t="s">
        <v>455</v>
      </c>
      <c r="H136" s="8"/>
      <c r="I136" s="8"/>
      <c r="J136" s="8"/>
      <c r="K136" s="8"/>
      <c r="L136" s="8" t="s">
        <v>6</v>
      </c>
      <c r="M136" s="8"/>
      <c r="N136" s="8"/>
      <c r="O136" s="8"/>
      <c r="P136" s="8">
        <v>1</v>
      </c>
      <c r="Q136" s="8"/>
      <c r="R136" s="8" t="s">
        <v>6</v>
      </c>
      <c r="S136" s="8"/>
      <c r="T136" s="8" t="s">
        <v>6</v>
      </c>
      <c r="U136" s="72">
        <f t="shared" si="5"/>
        <v>31.25</v>
      </c>
      <c r="V136" s="48" t="str">
        <f t="shared" si="6"/>
        <v>II</v>
      </c>
      <c r="W136" s="31" t="s">
        <v>492</v>
      </c>
      <c r="X136" s="31" t="s">
        <v>324</v>
      </c>
      <c r="Y136" s="40"/>
      <c r="AI136" s="3"/>
      <c r="AJ136" s="3"/>
      <c r="AK136" s="3"/>
      <c r="AL136" s="3"/>
      <c r="AM136" s="3"/>
      <c r="AN136" s="3"/>
      <c r="AO136" s="3"/>
    </row>
    <row r="137" spans="1:41" s="2" customFormat="1">
      <c r="A137" s="29">
        <v>21113</v>
      </c>
      <c r="B137" s="32" t="s">
        <v>256</v>
      </c>
      <c r="C137" s="30" t="s">
        <v>320</v>
      </c>
      <c r="D137" s="69"/>
      <c r="E137" s="8"/>
      <c r="F137" s="8"/>
      <c r="G137" s="8" t="s">
        <v>455</v>
      </c>
      <c r="H137" s="8"/>
      <c r="I137" s="8" t="s">
        <v>6</v>
      </c>
      <c r="J137" s="8"/>
      <c r="K137" s="8"/>
      <c r="L137" s="8"/>
      <c r="M137" s="8"/>
      <c r="N137" s="8"/>
      <c r="O137" s="8">
        <v>1</v>
      </c>
      <c r="P137" s="8" t="s">
        <v>6</v>
      </c>
      <c r="Q137" s="8" t="s">
        <v>6</v>
      </c>
      <c r="R137" s="8"/>
      <c r="S137" s="8"/>
      <c r="T137" s="8"/>
      <c r="U137" s="72">
        <f t="shared" si="5"/>
        <v>31.25</v>
      </c>
      <c r="V137" s="48" t="str">
        <f t="shared" si="6"/>
        <v>II</v>
      </c>
      <c r="W137" s="31" t="s">
        <v>493</v>
      </c>
      <c r="X137" s="31" t="s">
        <v>321</v>
      </c>
      <c r="Y137" s="40"/>
      <c r="AI137" s="3"/>
      <c r="AJ137" s="3"/>
      <c r="AK137" s="3"/>
      <c r="AL137" s="3"/>
      <c r="AM137" s="3"/>
      <c r="AN137" s="3"/>
      <c r="AO137" s="3"/>
    </row>
    <row r="138" spans="1:41" s="2" customFormat="1">
      <c r="A138" s="29">
        <v>19797</v>
      </c>
      <c r="B138" s="31" t="s">
        <v>220</v>
      </c>
      <c r="C138" s="30" t="s">
        <v>151</v>
      </c>
      <c r="D138" s="69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>
        <v>1</v>
      </c>
      <c r="S138" s="8"/>
      <c r="T138" s="8" t="s">
        <v>6</v>
      </c>
      <c r="U138" s="72">
        <f t="shared" si="5"/>
        <v>12.5</v>
      </c>
      <c r="V138" s="48" t="str">
        <f t="shared" si="6"/>
        <v>I</v>
      </c>
      <c r="W138" s="31" t="s">
        <v>494</v>
      </c>
      <c r="X138" s="31" t="s">
        <v>221</v>
      </c>
      <c r="Y138" s="40"/>
      <c r="AI138" s="3"/>
      <c r="AJ138" s="3"/>
      <c r="AK138" s="3"/>
      <c r="AL138" s="3"/>
      <c r="AM138" s="3"/>
      <c r="AN138" s="3"/>
      <c r="AO138" s="3"/>
    </row>
    <row r="139" spans="1:41" s="2" customFormat="1">
      <c r="A139" s="29">
        <v>9408</v>
      </c>
      <c r="B139" s="31" t="s">
        <v>291</v>
      </c>
      <c r="C139" s="30" t="s">
        <v>192</v>
      </c>
      <c r="D139" s="69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 t="s">
        <v>455</v>
      </c>
      <c r="Q139" s="8"/>
      <c r="R139" s="8"/>
      <c r="S139" s="8"/>
      <c r="T139" s="8"/>
      <c r="U139" s="72">
        <f t="shared" si="5"/>
        <v>6.25</v>
      </c>
      <c r="V139" s="48" t="str">
        <f t="shared" si="6"/>
        <v>r</v>
      </c>
      <c r="W139" s="31" t="s">
        <v>495</v>
      </c>
      <c r="X139" s="31" t="s">
        <v>292</v>
      </c>
      <c r="Y139" s="40"/>
      <c r="AI139" s="3"/>
      <c r="AJ139" s="3"/>
      <c r="AK139" s="3"/>
      <c r="AL139" s="3"/>
      <c r="AM139" s="3"/>
      <c r="AN139" s="3"/>
      <c r="AO139" s="3"/>
    </row>
    <row r="140" spans="1:41" s="2" customFormat="1">
      <c r="A140" s="29">
        <v>70937</v>
      </c>
      <c r="B140" s="31" t="s">
        <v>295</v>
      </c>
      <c r="C140" s="30" t="s">
        <v>170</v>
      </c>
      <c r="D140" s="69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 t="s">
        <v>455</v>
      </c>
      <c r="Q140" s="8"/>
      <c r="R140" s="8"/>
      <c r="S140" s="8"/>
      <c r="T140" s="8"/>
      <c r="U140" s="72">
        <f t="shared" si="5"/>
        <v>6.25</v>
      </c>
      <c r="V140" s="48" t="str">
        <f t="shared" si="6"/>
        <v>r</v>
      </c>
      <c r="W140" s="31" t="s">
        <v>496</v>
      </c>
      <c r="X140" s="31" t="s">
        <v>296</v>
      </c>
      <c r="Y140" s="40"/>
      <c r="AI140" s="3"/>
      <c r="AJ140" s="3"/>
      <c r="AK140" s="3"/>
      <c r="AL140" s="3"/>
      <c r="AM140" s="3"/>
      <c r="AN140" s="3"/>
      <c r="AO140" s="3"/>
    </row>
    <row r="141" spans="1:41" s="2" customFormat="1">
      <c r="A141" s="29">
        <v>23559</v>
      </c>
      <c r="B141" s="32" t="s">
        <v>232</v>
      </c>
      <c r="C141" s="30" t="s">
        <v>53</v>
      </c>
      <c r="D141" s="69"/>
      <c r="E141" s="8"/>
      <c r="F141" s="8"/>
      <c r="G141" s="8"/>
      <c r="H141" s="8" t="s">
        <v>6</v>
      </c>
      <c r="I141" s="8"/>
      <c r="J141" s="8"/>
      <c r="K141" s="8"/>
      <c r="L141" s="8"/>
      <c r="M141" s="8"/>
      <c r="N141" s="8" t="s">
        <v>6</v>
      </c>
      <c r="O141" s="8"/>
      <c r="P141" s="8"/>
      <c r="Q141" s="8"/>
      <c r="R141" s="8"/>
      <c r="S141" s="8"/>
      <c r="T141" s="8"/>
      <c r="U141" s="72">
        <f t="shared" si="5"/>
        <v>12.5</v>
      </c>
      <c r="V141" s="48" t="str">
        <f t="shared" si="6"/>
        <v>I</v>
      </c>
      <c r="W141" s="31" t="s">
        <v>497</v>
      </c>
      <c r="X141" s="31" t="s">
        <v>306</v>
      </c>
      <c r="Y141" s="40"/>
      <c r="AI141" s="3"/>
      <c r="AJ141" s="3"/>
      <c r="AK141" s="3"/>
      <c r="AL141" s="3"/>
      <c r="AM141" s="3"/>
      <c r="AN141" s="3"/>
      <c r="AO141" s="3"/>
    </row>
    <row r="142" spans="1:41" s="2" customFormat="1">
      <c r="A142" s="35">
        <v>101952</v>
      </c>
      <c r="B142" s="32" t="s">
        <v>232</v>
      </c>
      <c r="C142" s="33" t="s">
        <v>331</v>
      </c>
      <c r="D142" s="70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>
        <v>1</v>
      </c>
      <c r="S142" s="8"/>
      <c r="T142" s="8" t="s">
        <v>6</v>
      </c>
      <c r="U142" s="72">
        <f t="shared" si="5"/>
        <v>12.5</v>
      </c>
      <c r="V142" s="48" t="str">
        <f t="shared" si="6"/>
        <v>I</v>
      </c>
      <c r="W142" s="31" t="s">
        <v>497</v>
      </c>
      <c r="X142" s="31" t="s">
        <v>306</v>
      </c>
      <c r="Y142" s="40"/>
      <c r="AI142" s="3"/>
      <c r="AJ142" s="3"/>
      <c r="AK142" s="3"/>
      <c r="AL142" s="3"/>
      <c r="AM142" s="3"/>
      <c r="AN142" s="3"/>
      <c r="AO142" s="3"/>
    </row>
    <row r="143" spans="1:41" s="2" customFormat="1">
      <c r="A143" s="35">
        <v>70996</v>
      </c>
      <c r="B143" s="32" t="s">
        <v>232</v>
      </c>
      <c r="C143" s="33" t="s">
        <v>333</v>
      </c>
      <c r="D143" s="70"/>
      <c r="E143" s="8"/>
      <c r="F143" s="8"/>
      <c r="G143" s="8"/>
      <c r="H143" s="8"/>
      <c r="I143" s="8"/>
      <c r="J143" s="8"/>
      <c r="K143" s="8"/>
      <c r="L143" s="8"/>
      <c r="M143" s="8"/>
      <c r="N143" s="8" t="s">
        <v>455</v>
      </c>
      <c r="O143" s="8"/>
      <c r="P143" s="8"/>
      <c r="Q143" s="8"/>
      <c r="R143" s="8"/>
      <c r="S143" s="8"/>
      <c r="T143" s="8"/>
      <c r="U143" s="72">
        <f t="shared" si="5"/>
        <v>6.25</v>
      </c>
      <c r="V143" s="48" t="str">
        <f t="shared" si="6"/>
        <v>r</v>
      </c>
      <c r="W143" s="31" t="s">
        <v>497</v>
      </c>
      <c r="X143" s="31" t="s">
        <v>306</v>
      </c>
      <c r="Y143" s="40"/>
      <c r="AI143" s="3"/>
      <c r="AJ143" s="3"/>
      <c r="AK143" s="3"/>
      <c r="AL143" s="3"/>
      <c r="AM143" s="3"/>
      <c r="AN143" s="3"/>
      <c r="AO143" s="3"/>
    </row>
    <row r="144" spans="1:41" s="2" customFormat="1">
      <c r="A144" s="29">
        <v>41470</v>
      </c>
      <c r="B144" s="31" t="s">
        <v>293</v>
      </c>
      <c r="C144" s="30" t="s">
        <v>138</v>
      </c>
      <c r="D144" s="69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 t="s">
        <v>455</v>
      </c>
      <c r="S144" s="8"/>
      <c r="T144" s="8"/>
      <c r="U144" s="72">
        <f t="shared" si="5"/>
        <v>6.25</v>
      </c>
      <c r="V144" s="48" t="str">
        <f t="shared" si="6"/>
        <v>r</v>
      </c>
      <c r="W144" s="31" t="s">
        <v>499</v>
      </c>
      <c r="X144" s="31" t="s">
        <v>294</v>
      </c>
      <c r="Y144" s="40"/>
      <c r="AI144" s="3"/>
      <c r="AJ144" s="3"/>
      <c r="AK144" s="3"/>
      <c r="AL144" s="3"/>
      <c r="AM144" s="3"/>
      <c r="AN144" s="3"/>
      <c r="AO144" s="3"/>
    </row>
    <row r="145" spans="1:41" s="2" customFormat="1">
      <c r="A145" s="29">
        <v>75060</v>
      </c>
      <c r="B145" s="31" t="s">
        <v>279</v>
      </c>
      <c r="C145" s="30" t="s">
        <v>189</v>
      </c>
      <c r="D145" s="69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 t="s">
        <v>455</v>
      </c>
      <c r="S145" s="8"/>
      <c r="T145" s="8"/>
      <c r="U145" s="72">
        <f t="shared" si="5"/>
        <v>6.25</v>
      </c>
      <c r="V145" s="48" t="str">
        <f t="shared" si="6"/>
        <v>r</v>
      </c>
      <c r="W145" s="31" t="s">
        <v>500</v>
      </c>
      <c r="X145" s="31" t="s">
        <v>280</v>
      </c>
      <c r="Y145" s="40"/>
      <c r="AI145" s="3"/>
      <c r="AJ145" s="3"/>
      <c r="AK145" s="3"/>
      <c r="AL145" s="3"/>
      <c r="AM145" s="3"/>
      <c r="AN145" s="3"/>
      <c r="AO145" s="3"/>
    </row>
    <row r="146" spans="1:41" s="2" customFormat="1">
      <c r="A146" s="29">
        <v>11467</v>
      </c>
      <c r="B146" s="31" t="s">
        <v>248</v>
      </c>
      <c r="C146" s="30" t="s">
        <v>133</v>
      </c>
      <c r="D146" s="69"/>
      <c r="E146" s="8"/>
      <c r="F146" s="8"/>
      <c r="G146" s="8"/>
      <c r="H146" s="8"/>
      <c r="I146" s="8"/>
      <c r="J146" s="8"/>
      <c r="K146" s="8" t="s">
        <v>6</v>
      </c>
      <c r="L146" s="8" t="s">
        <v>6</v>
      </c>
      <c r="M146" s="8"/>
      <c r="N146" s="8"/>
      <c r="O146" s="8"/>
      <c r="P146" s="8"/>
      <c r="Q146" s="8"/>
      <c r="R146" s="8"/>
      <c r="S146" s="8"/>
      <c r="T146" s="8"/>
      <c r="U146" s="72">
        <f t="shared" ref="U146:U147" si="7">COUNTA(E146:T146)/(COUNTA(E146:T146)+COUNTIF(E146:T146,""))*100</f>
        <v>12.5</v>
      </c>
      <c r="V146" s="48" t="str">
        <f t="shared" ref="V146:V147" si="8">IF(U146=0,"",IF(U146&lt;=7,"r",IF(U146&lt;=10,"+",ROMAN(INT(5*(U146/100)-0.01)+1))))</f>
        <v>I</v>
      </c>
      <c r="W146" s="31" t="s">
        <v>501</v>
      </c>
      <c r="X146" s="31" t="s">
        <v>249</v>
      </c>
      <c r="Y146" s="40"/>
      <c r="AI146" s="3"/>
      <c r="AJ146" s="3"/>
      <c r="AK146" s="3"/>
      <c r="AL146" s="3"/>
      <c r="AM146" s="3"/>
      <c r="AN146" s="3"/>
      <c r="AO146" s="3"/>
    </row>
    <row r="147" spans="1:41" s="2" customFormat="1">
      <c r="A147" s="29">
        <v>182</v>
      </c>
      <c r="B147" s="31" t="s">
        <v>272</v>
      </c>
      <c r="C147" s="30" t="s">
        <v>92</v>
      </c>
      <c r="D147" s="69"/>
      <c r="E147" s="8"/>
      <c r="F147" s="8"/>
      <c r="G147" s="8"/>
      <c r="H147" s="8"/>
      <c r="I147" s="8"/>
      <c r="J147" s="8" t="s">
        <v>6</v>
      </c>
      <c r="K147" s="8"/>
      <c r="L147" s="8"/>
      <c r="M147" s="8"/>
      <c r="N147" s="8"/>
      <c r="O147" s="8"/>
      <c r="P147" s="8"/>
      <c r="Q147" s="8"/>
      <c r="R147" s="8"/>
      <c r="S147" s="8" t="s">
        <v>6</v>
      </c>
      <c r="T147" s="8"/>
      <c r="U147" s="72">
        <f t="shared" si="7"/>
        <v>12.5</v>
      </c>
      <c r="V147" s="48" t="str">
        <f t="shared" si="8"/>
        <v>I</v>
      </c>
      <c r="W147" s="31" t="s">
        <v>515</v>
      </c>
      <c r="X147" s="31" t="s">
        <v>273</v>
      </c>
      <c r="Y147" s="40"/>
      <c r="AI147" s="3"/>
      <c r="AJ147" s="3"/>
      <c r="AK147" s="3"/>
      <c r="AL147" s="3"/>
      <c r="AM147" s="3"/>
      <c r="AN147" s="3"/>
      <c r="AO147" s="3"/>
    </row>
    <row r="148" spans="1:41" s="2" customFormat="1">
      <c r="C148" s="39"/>
      <c r="D148" s="63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72"/>
      <c r="V148" s="47"/>
      <c r="W148" s="31"/>
      <c r="X148" s="31"/>
      <c r="Y148" s="40"/>
      <c r="AI148" s="3"/>
      <c r="AJ148" s="3"/>
      <c r="AK148" s="3"/>
      <c r="AL148" s="3"/>
      <c r="AM148" s="3"/>
      <c r="AN148" s="3"/>
      <c r="AO148" s="3"/>
    </row>
    <row r="149" spans="1:41" s="2" customFormat="1">
      <c r="C149" s="39"/>
      <c r="D149" s="63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72"/>
      <c r="V149" s="47"/>
      <c r="W149" s="31"/>
      <c r="X149" s="31"/>
      <c r="Y149" s="40"/>
      <c r="AI149" s="3"/>
      <c r="AJ149" s="3"/>
      <c r="AK149" s="3"/>
      <c r="AL149" s="3"/>
      <c r="AM149" s="3"/>
      <c r="AN149" s="3"/>
      <c r="AO149" s="3"/>
    </row>
    <row r="150" spans="1:41" s="2" customFormat="1">
      <c r="C150" s="1" t="s">
        <v>457</v>
      </c>
      <c r="D150" s="63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72"/>
      <c r="V150" s="47"/>
      <c r="W150" s="31"/>
      <c r="X150" s="31"/>
      <c r="Y150" s="40"/>
      <c r="AI150" s="3"/>
      <c r="AJ150" s="3"/>
      <c r="AK150" s="3"/>
      <c r="AL150" s="3"/>
      <c r="AM150" s="3"/>
      <c r="AN150" s="3"/>
      <c r="AO150" s="3"/>
    </row>
    <row r="151" spans="1:41" s="2" customFormat="1">
      <c r="C151" s="38" t="s">
        <v>469</v>
      </c>
      <c r="D151" s="63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72"/>
      <c r="V151" s="47"/>
      <c r="W151" s="31"/>
      <c r="X151" s="31"/>
      <c r="Y151" s="40"/>
      <c r="AI151" s="3"/>
      <c r="AJ151" s="3"/>
      <c r="AK151" s="3"/>
      <c r="AL151" s="3"/>
      <c r="AM151" s="3"/>
      <c r="AN151" s="3"/>
      <c r="AO151" s="3"/>
    </row>
    <row r="152" spans="1:41">
      <c r="A152" s="2"/>
      <c r="B152" s="2"/>
      <c r="C152" s="38" t="s">
        <v>468</v>
      </c>
      <c r="D152" s="63"/>
      <c r="N152" s="8"/>
      <c r="V152" s="47"/>
      <c r="AI152" s="3"/>
    </row>
    <row r="153" spans="1:41">
      <c r="A153" s="8"/>
      <c r="B153" s="2"/>
      <c r="C153" s="38" t="s">
        <v>464</v>
      </c>
      <c r="N153" s="8"/>
      <c r="V153" s="49"/>
      <c r="AI153" s="3"/>
    </row>
    <row r="154" spans="1:41">
      <c r="A154" s="8"/>
      <c r="B154" s="2"/>
      <c r="C154" s="7" t="s">
        <v>467</v>
      </c>
      <c r="N154" s="8"/>
      <c r="V154" s="49"/>
      <c r="AI154" s="3"/>
    </row>
    <row r="155" spans="1:41">
      <c r="A155" s="8"/>
      <c r="B155" s="2"/>
      <c r="C155" s="38" t="s">
        <v>466</v>
      </c>
      <c r="N155" s="8"/>
      <c r="V155" s="49"/>
      <c r="AI155" s="3"/>
    </row>
    <row r="156" spans="1:41">
      <c r="A156" s="8"/>
      <c r="B156" s="2"/>
      <c r="C156" s="38" t="s">
        <v>472</v>
      </c>
      <c r="N156" s="8"/>
      <c r="V156" s="49"/>
      <c r="AI156" s="3"/>
    </row>
    <row r="157" spans="1:41">
      <c r="C157" s="38" t="s">
        <v>460</v>
      </c>
    </row>
    <row r="158" spans="1:41">
      <c r="C158" s="38" t="s">
        <v>536</v>
      </c>
    </row>
    <row r="159" spans="1:41">
      <c r="C159" s="38" t="s">
        <v>461</v>
      </c>
    </row>
    <row r="160" spans="1:41">
      <c r="C160" s="38" t="s">
        <v>471</v>
      </c>
    </row>
    <row r="161" spans="1:22">
      <c r="C161" s="38" t="s">
        <v>470</v>
      </c>
    </row>
    <row r="162" spans="1:22">
      <c r="C162" s="7" t="s">
        <v>465</v>
      </c>
    </row>
    <row r="163" spans="1:22">
      <c r="C163" s="38" t="s">
        <v>462</v>
      </c>
    </row>
    <row r="164" spans="1:22">
      <c r="C164" s="38" t="s">
        <v>458</v>
      </c>
    </row>
    <row r="165" spans="1:22">
      <c r="C165" s="38" t="s">
        <v>463</v>
      </c>
    </row>
    <row r="166" spans="1:22">
      <c r="C166" s="7" t="s">
        <v>459</v>
      </c>
    </row>
    <row r="167" spans="1:22">
      <c r="A167" s="11"/>
      <c r="V167" s="50"/>
    </row>
    <row r="168" spans="1:22">
      <c r="A168" s="11"/>
      <c r="V168" s="50"/>
    </row>
    <row r="169" spans="1:22">
      <c r="A169" s="11"/>
      <c r="V169" s="50"/>
    </row>
    <row r="170" spans="1:22">
      <c r="A170" s="11"/>
      <c r="V170" s="50"/>
    </row>
    <row r="171" spans="1:22">
      <c r="A171" s="11"/>
      <c r="V171" s="50"/>
    </row>
    <row r="172" spans="1:22">
      <c r="A172" s="11"/>
      <c r="V172" s="50"/>
    </row>
    <row r="173" spans="1:22">
      <c r="A173" s="11"/>
      <c r="V173" s="50"/>
    </row>
    <row r="174" spans="1:22">
      <c r="A174" s="11"/>
      <c r="V174" s="50"/>
    </row>
    <row r="175" spans="1:22">
      <c r="A175" s="11"/>
      <c r="V175" s="50"/>
    </row>
    <row r="176" spans="1:22">
      <c r="A176" s="11"/>
      <c r="V176" s="50"/>
    </row>
    <row r="177" spans="1:22">
      <c r="A177" s="11"/>
      <c r="V177" s="50"/>
    </row>
    <row r="178" spans="1:22">
      <c r="A178" s="11"/>
      <c r="V178" s="50"/>
    </row>
    <row r="179" spans="1:22">
      <c r="A179" s="11"/>
      <c r="V179" s="50"/>
    </row>
    <row r="180" spans="1:22">
      <c r="A180" s="11"/>
      <c r="V180" s="50"/>
    </row>
    <row r="181" spans="1:22">
      <c r="A181" s="11"/>
      <c r="V181" s="50"/>
    </row>
  </sheetData>
  <autoFilter ref="A13:X152">
    <filterColumn colId="1"/>
    <filterColumn colId="3"/>
    <filterColumn colId="4"/>
    <filterColumn colId="5"/>
    <filterColumn colId="6"/>
    <filterColumn colId="7"/>
    <filterColumn colId="8"/>
    <filterColumn colId="9"/>
    <filterColumn colId="10"/>
    <filterColumn colId="11"/>
    <filterColumn colId="12"/>
    <filterColumn colId="15"/>
    <filterColumn colId="17"/>
    <filterColumn colId="19"/>
    <filterColumn colId="20"/>
    <filterColumn colId="21"/>
    <filterColumn colId="22"/>
    <filterColumn colId="23"/>
    <sortState ref="A13:AY150">
      <sortCondition ref="B12:B150"/>
    </sortState>
  </autoFilter>
  <sortState ref="C148:C163">
    <sortCondition ref="C148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Correspondance espèces</vt:lpstr>
      <vt:lpstr>Original</vt:lpstr>
      <vt:lpstr>Retravaillé EH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Emilien Henry</dc:creator>
  <cp:lastModifiedBy>Emilien Henry</cp:lastModifiedBy>
  <dcterms:created xsi:type="dcterms:W3CDTF">2013-11-13T22:39:06Z</dcterms:created>
  <dcterms:modified xsi:type="dcterms:W3CDTF">2013-11-27T09:30:43Z</dcterms:modified>
</cp:coreProperties>
</file>